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Reporting Templates for CY 2024\2024 Final\"/>
    </mc:Choice>
  </mc:AlternateContent>
  <xr:revisionPtr revIDLastSave="0" documentId="8_{7EDF87F2-2705-4176-8F84-03155F726296}" xr6:coauthVersionLast="47" xr6:coauthVersionMax="47" xr10:uidLastSave="{00000000-0000-0000-0000-000000000000}"/>
  <bookViews>
    <workbookView xWindow="-110" yWindow="-110" windowWidth="19420" windowHeight="11620" tabRatio="708" activeTab="4" xr2:uid="{AD94725C-E428-4BFC-AD75-6753B6EB97FA}"/>
  </bookViews>
  <sheets>
    <sheet name="Instructions" sheetId="7" r:id="rId1"/>
    <sheet name="CCO Information" sheetId="6" r:id="rId2"/>
    <sheet name="Community Health Workers" sheetId="1" r:id="rId3"/>
    <sheet name="Doulas" sheetId="15" r:id="rId4"/>
    <sheet name="Peer Support Specialists" sheetId="14" r:id="rId5"/>
    <sheet name="Peer Wellness Specialists" sheetId="13" r:id="rId6"/>
    <sheet name="Personal Health Navigators" sheetId="12" r:id="rId7"/>
    <sheet name="Definitions" sheetId="2"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12" l="1"/>
  <c r="L5" i="12"/>
  <c r="L3" i="12"/>
  <c r="L4" i="13"/>
  <c r="L5" i="13"/>
  <c r="L3" i="13"/>
  <c r="L4" i="14"/>
  <c r="L5" i="14"/>
  <c r="L3" i="14"/>
  <c r="L4" i="15"/>
  <c r="L5" i="15"/>
  <c r="L6" i="15"/>
  <c r="L7" i="15"/>
  <c r="L8" i="15"/>
  <c r="L3" i="15"/>
  <c r="L4" i="1"/>
  <c r="L5" i="1"/>
  <c r="L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tc={7F37B583-8991-474E-B4FD-6452B36E43B9}</author>
  </authors>
  <commentList>
    <comment ref="F1" authorId="0" shapeId="0" xr:uid="{7F37B583-8991-474E-B4FD-6452B36E43B9}">
      <text>
        <t>[Threaded comment]
Your version of Excel allows you to read this threaded comment; however, any edits to it will get removed if the file is opened in a newer version of Excel. Learn more: https://go.microsoft.com/fwlink/?linkid=870924
Comment:
    contracted means CCO has established agreement with provider/agency</t>
      </text>
    </comment>
  </commentList>
</comments>
</file>

<file path=xl/sharedStrings.xml><?xml version="1.0" encoding="utf-8"?>
<sst xmlns="http://schemas.openxmlformats.org/spreadsheetml/2006/main" count="235" uniqueCount="137">
  <si>
    <t>Instructions</t>
  </si>
  <si>
    <t xml:space="preserve">Reporting is for traditional health workers (THWs) only. </t>
  </si>
  <si>
    <t>Dual certifications: do not dulicate data entry for dual-certified THWs. You may report on the primary role only, or report on the roles in respective tabs</t>
  </si>
  <si>
    <t>CCO information must be completed. This counts as part of the evaluation</t>
  </si>
  <si>
    <t>Information should reflect each region the CCO holds a contract</t>
  </si>
  <si>
    <t>Payment information on this form is for THW services only. Do not report on other investments unrelated to service delivery</t>
  </si>
  <si>
    <t>Question</t>
  </si>
  <si>
    <t>Response</t>
  </si>
  <si>
    <t>CCO Name</t>
  </si>
  <si>
    <t>Contact person for questions regarding this report</t>
  </si>
  <si>
    <t>Email for contact person listed above</t>
  </si>
  <si>
    <t>Service area covered by this report (per cco contract regions)</t>
  </si>
  <si>
    <t>Date this report was completed</t>
  </si>
  <si>
    <t>Number of members covered by the CCO as of June 30th, 2024</t>
  </si>
  <si>
    <t>THW Worker Type</t>
  </si>
  <si>
    <r>
      <t xml:space="preserve">Payment Mechanism </t>
    </r>
    <r>
      <rPr>
        <i/>
        <sz val="14"/>
        <color theme="1"/>
        <rFont val="Calibri"/>
        <family val="2"/>
        <scheme val="minor"/>
      </rPr>
      <t>(towards THW Services)</t>
    </r>
  </si>
  <si>
    <r>
      <t xml:space="preserve">Employer Setting </t>
    </r>
    <r>
      <rPr>
        <i/>
        <sz val="14"/>
        <color theme="1"/>
        <rFont val="Calibri"/>
        <family val="2"/>
        <scheme val="minor"/>
      </rPr>
      <t>(select primary designation for organizations providing services in community and clinical settings)</t>
    </r>
  </si>
  <si>
    <t>Documentation, Reporting, and Accountability</t>
  </si>
  <si>
    <t>Are payments directed to Culturally Specific Services?</t>
  </si>
  <si>
    <t>Contracted for Services?</t>
  </si>
  <si>
    <t>Grant Funded</t>
  </si>
  <si>
    <t>Continuous and Sustainable Payment?</t>
  </si>
  <si>
    <t>Comprehensive Payment?</t>
  </si>
  <si>
    <t>Community and Equity driven? If yes, use notes section to explain how.</t>
  </si>
  <si>
    <t>Total Spend ($)</t>
  </si>
  <si>
    <t>Annual Spend per Member ($)</t>
  </si>
  <si>
    <t>Notes</t>
  </si>
  <si>
    <t>Report on Community Health Workers</t>
  </si>
  <si>
    <t>Clinic/primary care, clinical behavioral health, community behavioral health, community-based, CCO, etc.</t>
  </si>
  <si>
    <t>EHR, monthly roster, encounter data, claims, etc.</t>
  </si>
  <si>
    <t>Yes/No</t>
  </si>
  <si>
    <t>Yes/No; if yes, please list duration of grant funding in months</t>
  </si>
  <si>
    <t>Total amount of CCO spend through listed payment mechanism (rounded to the nearest dollar) from 7/1/2023-6/30/2024.</t>
  </si>
  <si>
    <t>This column will auto-fill.</t>
  </si>
  <si>
    <t>Pros, cons, future plans, or other relevant details. If services were rendered by a dual-certified THW, please note the secondary certification type. Do not duplicate service entry across multiple tabs for dual-certified THWs.</t>
  </si>
  <si>
    <t>Community Health Worker</t>
  </si>
  <si>
    <t>Funding Mechanism</t>
  </si>
  <si>
    <t>Employer Setting</t>
  </si>
  <si>
    <t>Culturally Specific Services?</t>
  </si>
  <si>
    <t>(Actual) Annual Spend per Member ($)</t>
  </si>
  <si>
    <t>Report on Birth Doulas</t>
  </si>
  <si>
    <t>Doula</t>
  </si>
  <si>
    <t>Contracted Services?</t>
  </si>
  <si>
    <t>Report on Peer Support Specialists (must specifiy Peer sub-category ).</t>
  </si>
  <si>
    <t>Peer Support - Adult Addictions</t>
  </si>
  <si>
    <t>Peer Support - Adult Mental Health</t>
  </si>
  <si>
    <t>Peer Support- Family Support</t>
  </si>
  <si>
    <t>Peer Support - Youth Support</t>
  </si>
  <si>
    <t>Contracted Provider?</t>
  </si>
  <si>
    <t>Report on Peer Wellnrss Specialists (must specifiy Peer sub-category ).</t>
  </si>
  <si>
    <t>Peer Wellness - Adult Addictions</t>
  </si>
  <si>
    <t>Peer Wellness - Adult Mental Health</t>
  </si>
  <si>
    <t>Peer Wellness - Family Support</t>
  </si>
  <si>
    <t>Peer Wellness - Youth Support</t>
  </si>
  <si>
    <t>Sustainable Payment?</t>
  </si>
  <si>
    <t>Report on Patient Health Navigators</t>
  </si>
  <si>
    <t>Acronym/Abbreviation</t>
  </si>
  <si>
    <t>Terminology</t>
  </si>
  <si>
    <t>Definition</t>
  </si>
  <si>
    <t>APM/VBP</t>
  </si>
  <si>
    <t>Advanced Payment Model/Value-Based Payment</t>
  </si>
  <si>
    <t>Payment to providers that explicitly rewards the value produced by the service to a member and supports flexibility in where, how, and by whom care is delivered</t>
  </si>
  <si>
    <t>CCBF</t>
  </si>
  <si>
    <t>Community Capacity Building Funds</t>
  </si>
  <si>
    <t>Comprehensive Payment</t>
  </si>
  <si>
    <t>Payment arrangement allows THW employer to expect THW to perform the full range of services for which they are certified</t>
  </si>
  <si>
    <t>Continuous Payment</t>
  </si>
  <si>
    <t>Payment arrangements involve a continuous funding source with no expiration date</t>
  </si>
  <si>
    <t>Contract</t>
  </si>
  <si>
    <t>Culturally Specific Services</t>
  </si>
  <si>
    <t>FFS</t>
  </si>
  <si>
    <t>Fee for Service</t>
  </si>
  <si>
    <t>Itemized reimbursement for specific individual services provided.</t>
  </si>
  <si>
    <t>HRS</t>
  </si>
  <si>
    <t>Health Related Services (45 CFR 158.150) (45 CFR 158.151)</t>
  </si>
  <si>
    <t>HRS-CBI</t>
  </si>
  <si>
    <t>Health Related Services - Community Benefit Initiative</t>
  </si>
  <si>
    <t>HRS-Flex</t>
  </si>
  <si>
    <t>Health Related Services - Flexible Services</t>
  </si>
  <si>
    <t>HRSN</t>
  </si>
  <si>
    <t>Health Related Social Needs</t>
  </si>
  <si>
    <t>ILOS</t>
  </si>
  <si>
    <t>In Lieu of Services</t>
  </si>
  <si>
    <t xml:space="preserve">Pre-determined medically appropriate and cost-effective substitutes for covered services or settings. </t>
  </si>
  <si>
    <t>PMPM/Capitation</t>
  </si>
  <si>
    <t>Per Member Per Month/Capitation</t>
  </si>
  <si>
    <t>SHARE</t>
  </si>
  <si>
    <t>Supporting Health for All through Reinvestment</t>
  </si>
  <si>
    <t xml:space="preserve">Requirement for CCOs to invest some of their profits into their communities. Investments must address health equity and the social determinants of health and equity (SDOH-E). </t>
  </si>
  <si>
    <t xml:space="preserve">Sustainable </t>
  </si>
  <si>
    <t>Direct Employment</t>
  </si>
  <si>
    <t>Employment of a THW directly by the CCO</t>
  </si>
  <si>
    <t>Grant Funding</t>
  </si>
  <si>
    <t>Time-limited, restricted or unrestricted funding, often from private foundations or governments.</t>
  </si>
  <si>
    <t>Clincal setting/site</t>
  </si>
  <si>
    <t>Clinical setting/site</t>
  </si>
  <si>
    <t>As described in OAR 409-030-0130</t>
  </si>
  <si>
    <t>Non-Clinical/Community Based</t>
  </si>
  <si>
    <t>THW</t>
  </si>
  <si>
    <t>Traditional Health Workers</t>
  </si>
  <si>
    <t>Definition provided under OAR 950-060-0000 through 950-060-0160. Also means a community health worker, peer wellness specialist, personal health navigator, peer support specialist, or birth doula not otherwise regulated or certified by the State of Oregon.</t>
  </si>
  <si>
    <t>Nonprofit Organization</t>
  </si>
  <si>
    <t xml:space="preserve">Non-contracted provider </t>
  </si>
  <si>
    <t>also known as non-participating</t>
  </si>
  <si>
    <t>Provider does not have a contract with manage care entity/cco</t>
  </si>
  <si>
    <t>CHW</t>
  </si>
  <si>
    <t>A frontline public health worker who is a trusted member of and/or has an unusually close understanding of the community served</t>
  </si>
  <si>
    <t>Birth Doula</t>
  </si>
  <si>
    <t>A birth companion who provides personal, nonmedical support to women and families throughout a woman's (or person's) pregnancy, childbirth, and postpartum experience.</t>
  </si>
  <si>
    <t>PHN</t>
  </si>
  <si>
    <t>Patient Health Navigator</t>
  </si>
  <si>
    <t>An individual who provides information, assistance, tools and support to enable a patient to make the best health care decisions.</t>
  </si>
  <si>
    <t>PSS</t>
  </si>
  <si>
    <t>Peer Support Specialist</t>
  </si>
  <si>
    <t>An individual who provide supportive services to a current or former consumer of mental health or addiction treatment. (From ORS 414.025).</t>
  </si>
  <si>
    <t>PWS</t>
  </si>
  <si>
    <t>Peer Wellness Specialist</t>
  </si>
  <si>
    <t>An individual who has lived experience with a psychiatric condition(s) plus intensive training, who works as part of a person-driven, health home team, integrating behavioral health and primary care to assist and advocate for individuals in achieving well-being.</t>
  </si>
  <si>
    <t>Use the notes column in each tab to provide additional information you wish to report to OHA</t>
  </si>
  <si>
    <t>Indicate the provider sub-categories for Peer Support Specialists, and Peer Wellness Specialists (i.e., adult addictions, adult mental health, family support, and youth support specialists)</t>
  </si>
  <si>
    <t>Will support HRSN service providers and organizations that will become HRSN providers to develop what they need to be able to participate in the Medicaid delivery system and deliver HRSN services to qualified OHP members</t>
  </si>
  <si>
    <r>
      <t>Is for the purpose of entering into a single contract or a number of related contracts for the acquisition of specified goods and services. “</t>
    </r>
    <r>
      <rPr>
        <u/>
        <sz val="14"/>
        <color theme="1"/>
        <rFont val="Calibri"/>
        <family val="2"/>
        <scheme val="minor"/>
      </rPr>
      <t>Contract” does not include grants.</t>
    </r>
  </si>
  <si>
    <t>Means an organization that serves a particular cultural community and is primarily staffed and led by members of that community. These organizations demonstrate: intimate knowledge of lived experience of the community, including but not limited to the impact of structural and individual racism or discrimination on the community; knowledge of specific disparities, barriers, or challenges documented in the community and how that influences the structure of their program or service; commitment to the community’s strength-based and self-driven thriving and resilience; ability to describe and adapt their services to the community’s cultural practices, health and safety beliefs/practices, positive cultural identity/pride, religious beliefs, etc.</t>
  </si>
  <si>
    <t>Non-covered services that are offered as a supplement to covered benefits under Oregon’s Medicaid State Plan to improve care delivery and overall member and community health and well-being</t>
  </si>
  <si>
    <t>Community-level interventions focused on improving population health and health care quality. These initiatives include members, but are not necessarily limited to members</t>
  </si>
  <si>
    <t>Cost-effective services offered to an individual member to supplement covered benefits</t>
  </si>
  <si>
    <t>Social and economic needs that impact an individual’s ability to maintain 
health and well-being. HRSN services under Oregon’s Medicaid waiver will include climate-related resources (March 2024), housing supports (November 2024) and nutritional services (January 2025) and outreach and engagement (March 2024)</t>
  </si>
  <si>
    <t>Rates that sustain services including administrative costs, living wage and benefits for THWs, ancillary program costs (e.g. supervision, training &amp; education, data collection &amp; evaluation), and a career ladder/lattice for THWs.</t>
  </si>
  <si>
    <t>Nonprofit groups that work at a local level to improve life for residents, often with a focus to build equity across society in all streams - health care, environment, quality of education, to name but a few. Many CBOs provide culturally-specific services to communities most affected by disparities.</t>
  </si>
  <si>
    <t>Means nonprofit corporation as defined by ORS 65.001.</t>
  </si>
  <si>
    <t>Also known as operating budget or operational overhead</t>
  </si>
  <si>
    <t>Contracted?</t>
  </si>
  <si>
    <t>APM/VBP, PMPM, direct employment by CCO, HRSN, CCBF, ILOS, FFS, Blended Payment,etc. If Blended Payment is selected, you must identify the type of fundings using the Notes section</t>
  </si>
  <si>
    <t xml:space="preserve">Payment Mechanism </t>
  </si>
  <si>
    <r>
      <t xml:space="preserve">If CCO identifies a Blended Payment as a payment mechanism, CCO must identify the types of mechanisms using the Notes section in </t>
    </r>
    <r>
      <rPr>
        <i/>
        <sz val="11"/>
        <color theme="1"/>
        <rFont val="Calibri"/>
        <family val="2"/>
        <scheme val="minor"/>
      </rPr>
      <t>Column M</t>
    </r>
    <r>
      <rPr>
        <sz val="11"/>
        <color theme="1"/>
        <rFont val="Calibri"/>
        <family val="2"/>
        <scheme val="minor"/>
      </rPr>
      <t xml:space="preserve">. Alternately, CCO may list all payment mechnisms using </t>
    </r>
    <r>
      <rPr>
        <i/>
        <sz val="11"/>
        <color theme="1"/>
        <rFont val="Calibri"/>
        <family val="2"/>
        <scheme val="minor"/>
      </rPr>
      <t>Column B</t>
    </r>
  </si>
  <si>
    <t>CCO should use best judgement when identifying payment mechanisms. The examples provided are not an exhaustive list.</t>
  </si>
  <si>
    <t>Contracted/In-Network means Birth Doula provider and CCO have an established agreement and are in-network. Non-contracted/Out of Network Birth doula provider operate on a single case agreement or as needed for to provide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</si>
</sst>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409]* #,##0.00_);_([$$-409]* \(#,##0.00\);_([$$-409]* &quot;-&quot;??_);_(@_)"/>
  </numFmts>
  <fonts count="18"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trike/>
      <sz val="11"/>
      <color theme="1"/>
      <name val="Calibri"/>
      <family val="2"/>
      <scheme val="minor"/>
    </font>
    <font>
      <sz val="14"/>
      <color theme="1"/>
      <name val="Calibri"/>
      <family val="2"/>
      <scheme val="minor"/>
    </font>
    <font>
      <i/>
      <sz val="14"/>
      <color theme="1"/>
      <name val="Calibri"/>
      <family val="2"/>
      <scheme val="minor"/>
    </font>
    <font>
      <b/>
      <sz val="14"/>
      <color rgb="FF000000"/>
      <name val="Calibri"/>
      <scheme val="minor"/>
    </font>
    <font>
      <sz val="14"/>
      <color theme="4"/>
      <name val="Calibri"/>
      <family val="2"/>
      <scheme val="minor"/>
    </font>
    <font>
      <sz val="14"/>
      <color theme="4"/>
      <name val="Calibri"/>
      <scheme val="minor"/>
    </font>
    <font>
      <u/>
      <sz val="14"/>
      <color theme="10"/>
      <name val="Calibri"/>
      <family val="2"/>
      <scheme val="minor"/>
    </font>
    <font>
      <u/>
      <sz val="14"/>
      <color theme="1"/>
      <name val="Calibri"/>
      <family val="2"/>
      <scheme val="minor"/>
    </font>
    <font>
      <b/>
      <sz val="14"/>
      <color theme="1"/>
      <name val="Calibri"/>
      <family val="2"/>
      <scheme val="minor"/>
    </font>
    <font>
      <i/>
      <sz val="14"/>
      <name val="Calibri"/>
      <family val="2"/>
      <scheme val="minor"/>
    </font>
    <font>
      <sz val="14"/>
      <color theme="0"/>
      <name val="Calibri"/>
      <family val="2"/>
      <scheme val="minor"/>
    </font>
    <font>
      <sz val="14"/>
      <color rgb="FF000000"/>
      <name val="Calibri"/>
      <scheme val="minor"/>
    </font>
    <font>
      <b/>
      <sz val="14"/>
      <color theme="4"/>
      <name val="Calibri"/>
      <family val="2"/>
      <scheme val="minor"/>
    </font>
    <font>
      <i/>
      <sz val="11"/>
      <color theme="1"/>
      <name val="Calibri"/>
      <family val="2"/>
      <scheme val="minor"/>
    </font>
  </fonts>
  <fills count="5">
    <fill>
      <patternFill patternType="none"/>
    </fill>
    <fill>
      <patternFill patternType="gray125"/>
    </fill>
    <fill>
      <patternFill patternType="solid">
        <fgColor theme="6"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56">
    <xf numFmtId="0" fontId="0" fillId="0" borderId="0" xfId="0"/>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left" vertical="top" wrapText="1"/>
    </xf>
    <xf numFmtId="0" fontId="5" fillId="0" borderId="8" xfId="0" applyFont="1" applyBorder="1" applyAlignment="1">
      <alignment vertical="top" wrapText="1"/>
    </xf>
    <xf numFmtId="0" fontId="5" fillId="4" borderId="8" xfId="0" applyFont="1" applyFill="1" applyBorder="1" applyAlignment="1">
      <alignment vertical="top" wrapText="1"/>
    </xf>
    <xf numFmtId="0" fontId="10" fillId="4" borderId="8" xfId="2" applyFont="1" applyFill="1" applyBorder="1" applyAlignment="1">
      <alignment vertical="top" wrapText="1"/>
    </xf>
    <xf numFmtId="0" fontId="5" fillId="4" borderId="9" xfId="0" applyFont="1" applyFill="1" applyBorder="1" applyAlignment="1">
      <alignment vertical="top" wrapText="1"/>
    </xf>
    <xf numFmtId="0" fontId="2" fillId="0" borderId="8" xfId="2" applyBorder="1" applyAlignment="1">
      <alignment vertical="top" wrapText="1"/>
    </xf>
    <xf numFmtId="0" fontId="10" fillId="0" borderId="8" xfId="2" applyFont="1" applyBorder="1" applyAlignment="1">
      <alignment horizontal="left" vertical="top" wrapText="1"/>
    </xf>
    <xf numFmtId="0" fontId="5" fillId="0" borderId="7" xfId="0" applyFont="1" applyBorder="1" applyAlignment="1">
      <alignment vertical="top" wrapText="1"/>
    </xf>
    <xf numFmtId="0" fontId="5" fillId="3" borderId="7" xfId="0" applyFont="1" applyFill="1" applyBorder="1" applyAlignment="1">
      <alignment vertical="top" wrapText="1"/>
    </xf>
    <xf numFmtId="0" fontId="10" fillId="3" borderId="7" xfId="2" applyFont="1" applyFill="1" applyBorder="1" applyAlignment="1">
      <alignment vertical="top" wrapText="1"/>
    </xf>
    <xf numFmtId="0" fontId="12" fillId="0" borderId="7" xfId="0" applyFont="1" applyBorder="1" applyAlignment="1">
      <alignment vertical="top" wrapText="1"/>
    </xf>
    <xf numFmtId="0" fontId="5" fillId="0" borderId="9" xfId="0" quotePrefix="1" applyFont="1" applyBorder="1" applyAlignment="1">
      <alignment vertical="top" wrapText="1"/>
    </xf>
    <xf numFmtId="0" fontId="7" fillId="0" borderId="0" xfId="0" applyFont="1" applyAlignment="1" applyProtection="1">
      <alignment wrapText="1"/>
    </xf>
    <xf numFmtId="0" fontId="0" fillId="0" borderId="0" xfId="0" applyProtection="1"/>
    <xf numFmtId="0" fontId="9" fillId="0" borderId="0" xfId="0" applyFont="1" applyAlignment="1" applyProtection="1">
      <alignment wrapText="1"/>
    </xf>
    <xf numFmtId="0" fontId="8" fillId="0" borderId="0" xfId="0" applyFont="1" applyAlignment="1" applyProtection="1">
      <alignment horizontal="left" wrapText="1"/>
    </xf>
    <xf numFmtId="0" fontId="8" fillId="0" borderId="0" xfId="0" applyFont="1" applyAlignment="1" applyProtection="1">
      <alignment wrapText="1"/>
    </xf>
    <xf numFmtId="0" fontId="3" fillId="0" borderId="0" xfId="0" applyFont="1" applyAlignment="1" applyProtection="1">
      <alignment wrapText="1"/>
    </xf>
    <xf numFmtId="0" fontId="4" fillId="0" borderId="0" xfId="0" applyFont="1" applyAlignment="1" applyProtection="1">
      <alignment wrapText="1"/>
    </xf>
    <xf numFmtId="0" fontId="0" fillId="0" borderId="0" xfId="0" applyAlignment="1" applyProtection="1">
      <alignment wrapText="1"/>
    </xf>
    <xf numFmtId="0" fontId="5" fillId="0" borderId="0" xfId="0" applyFont="1" applyProtection="1"/>
    <xf numFmtId="0" fontId="5" fillId="0" borderId="0" xfId="0" applyFont="1" applyAlignment="1" applyProtection="1">
      <alignment horizontal="right"/>
      <protection locked="0"/>
    </xf>
    <xf numFmtId="0" fontId="10" fillId="0" borderId="0" xfId="2" applyFont="1" applyAlignment="1" applyProtection="1">
      <alignment horizontal="right"/>
      <protection locked="0"/>
    </xf>
    <xf numFmtId="14" fontId="5" fillId="0" borderId="0" xfId="0" applyNumberFormat="1" applyFont="1" applyAlignment="1" applyProtection="1">
      <alignment horizontal="right"/>
      <protection locked="0"/>
    </xf>
    <xf numFmtId="3" fontId="5" fillId="0" borderId="0" xfId="0" applyNumberFormat="1" applyFont="1" applyAlignment="1" applyProtection="1">
      <alignment horizontal="right"/>
      <protection locked="0"/>
    </xf>
    <xf numFmtId="0" fontId="5" fillId="0" borderId="0" xfId="0" applyFont="1" applyAlignment="1" applyProtection="1">
      <alignment wrapText="1"/>
      <protection locked="0"/>
    </xf>
    <xf numFmtId="0" fontId="15" fillId="0" borderId="0" xfId="0" applyFont="1" applyAlignment="1" applyProtection="1">
      <alignment wrapText="1"/>
      <protection locked="0"/>
    </xf>
    <xf numFmtId="164" fontId="5" fillId="0" borderId="0" xfId="1" applyNumberFormat="1" applyFont="1" applyAlignment="1" applyProtection="1">
      <alignment wrapText="1"/>
      <protection locked="0"/>
    </xf>
    <xf numFmtId="165" fontId="5" fillId="0" borderId="0" xfId="1" applyNumberFormat="1" applyFont="1" applyAlignment="1" applyProtection="1">
      <alignment wrapText="1"/>
      <protection locked="0"/>
    </xf>
    <xf numFmtId="0" fontId="5" fillId="0" borderId="0" xfId="0" applyFont="1" applyProtection="1">
      <protection locked="0"/>
    </xf>
    <xf numFmtId="0" fontId="5" fillId="0" borderId="1" xfId="0" applyFont="1" applyBorder="1" applyAlignment="1" applyProtection="1">
      <alignment wrapText="1"/>
    </xf>
    <xf numFmtId="0" fontId="5" fillId="0" borderId="2" xfId="0" applyFont="1" applyBorder="1" applyAlignment="1" applyProtection="1">
      <alignment wrapText="1"/>
    </xf>
    <xf numFmtId="165" fontId="5" fillId="0" borderId="2" xfId="1" applyNumberFormat="1" applyFont="1" applyBorder="1" applyAlignment="1" applyProtection="1">
      <alignment wrapText="1"/>
    </xf>
    <xf numFmtId="0" fontId="5" fillId="0" borderId="3" xfId="0" applyFont="1" applyBorder="1" applyAlignment="1" applyProtection="1">
      <alignment wrapText="1"/>
    </xf>
    <xf numFmtId="0" fontId="5" fillId="0" borderId="0" xfId="0" applyFont="1" applyAlignment="1" applyProtection="1">
      <alignment wrapText="1"/>
    </xf>
    <xf numFmtId="0" fontId="13" fillId="0" borderId="4" xfId="0" applyFont="1" applyFill="1" applyBorder="1" applyAlignment="1" applyProtection="1">
      <alignment wrapText="1"/>
    </xf>
    <xf numFmtId="0" fontId="13" fillId="0" borderId="5" xfId="0" applyFont="1" applyFill="1" applyBorder="1" applyAlignment="1" applyProtection="1">
      <alignment wrapText="1"/>
    </xf>
    <xf numFmtId="44" fontId="13" fillId="0" borderId="5" xfId="1" applyFont="1" applyFill="1" applyBorder="1" applyAlignment="1" applyProtection="1">
      <alignment wrapText="1"/>
    </xf>
    <xf numFmtId="165" fontId="13" fillId="0" borderId="5" xfId="1" applyNumberFormat="1" applyFont="1" applyFill="1" applyBorder="1" applyAlignment="1" applyProtection="1">
      <alignment wrapText="1"/>
    </xf>
    <xf numFmtId="0" fontId="13" fillId="0" borderId="6" xfId="0" applyFont="1" applyFill="1" applyBorder="1" applyAlignment="1" applyProtection="1">
      <alignment vertical="top" wrapText="1"/>
    </xf>
    <xf numFmtId="0" fontId="14" fillId="0" borderId="0" xfId="0" applyFont="1" applyAlignment="1" applyProtection="1">
      <alignment wrapText="1"/>
    </xf>
    <xf numFmtId="44" fontId="5" fillId="0" borderId="0" xfId="1" applyFont="1" applyAlignment="1" applyProtection="1">
      <alignment wrapText="1"/>
      <protection locked="0"/>
    </xf>
    <xf numFmtId="44" fontId="5" fillId="0" borderId="2" xfId="1" applyFont="1" applyBorder="1" applyAlignment="1" applyProtection="1">
      <alignment wrapText="1"/>
    </xf>
    <xf numFmtId="0" fontId="13" fillId="0" borderId="4" xfId="0" applyFont="1" applyBorder="1" applyAlignment="1" applyProtection="1">
      <alignment wrapText="1"/>
    </xf>
    <xf numFmtId="0" fontId="13" fillId="0" borderId="5" xfId="0" applyFont="1" applyBorder="1" applyAlignment="1" applyProtection="1">
      <alignment wrapText="1"/>
    </xf>
    <xf numFmtId="44" fontId="13" fillId="0" borderId="5" xfId="1" applyFont="1" applyBorder="1" applyAlignment="1" applyProtection="1">
      <alignment wrapText="1"/>
    </xf>
    <xf numFmtId="0" fontId="13" fillId="0" borderId="6" xfId="0" applyFont="1" applyBorder="1" applyAlignment="1" applyProtection="1">
      <alignment wrapText="1"/>
    </xf>
    <xf numFmtId="0" fontId="5" fillId="2" borderId="1" xfId="0" applyFont="1" applyFill="1" applyBorder="1" applyAlignment="1" applyProtection="1">
      <alignment wrapText="1"/>
    </xf>
    <xf numFmtId="0" fontId="5" fillId="2" borderId="2" xfId="0" applyFont="1" applyFill="1" applyBorder="1" applyAlignment="1" applyProtection="1">
      <alignment wrapText="1"/>
    </xf>
    <xf numFmtId="44" fontId="5" fillId="2" borderId="2" xfId="1" applyFont="1" applyFill="1" applyBorder="1" applyAlignment="1" applyProtection="1">
      <alignment wrapText="1"/>
    </xf>
    <xf numFmtId="0" fontId="5" fillId="2" borderId="3" xfId="0" applyFont="1" applyFill="1" applyBorder="1" applyAlignment="1" applyProtection="1">
      <alignment wrapText="1"/>
    </xf>
    <xf numFmtId="0" fontId="0" fillId="0" borderId="0" xfId="0" applyFont="1" applyAlignment="1" applyProtection="1">
      <alignment wrapText="1"/>
    </xf>
    <xf numFmtId="0" fontId="16" fillId="0" borderId="0" xfId="0" applyFont="1" applyAlignment="1" applyProtection="1">
      <alignment horizontal="center" wrapText="1"/>
    </xf>
  </cellXfs>
  <cellStyles count="3">
    <cellStyle name="Currency" xfId="1" builtinId="4"/>
    <cellStyle name="Hyperlink" xfId="2" builtinId="8"/>
    <cellStyle name="Normal" xfId="0" builtinId="0"/>
  </cellStyles>
  <dxfs count="84">
    <dxf>
      <font>
        <sz val="14"/>
      </font>
      <alignment horizontal="general" vertical="top" textRotation="0" wrapText="1" indent="0" justifyLastLine="0" shrinkToFit="0" readingOrder="0"/>
    </dxf>
    <dxf>
      <font>
        <sz val="14"/>
      </font>
      <alignment vertical="top" textRotation="0" wrapText="1" indent="0" justifyLastLine="0" shrinkToFit="0" readingOrder="0"/>
      <border diagonalUp="0" diagonalDown="0">
        <left style="thin">
          <color indexed="64"/>
        </left>
        <right/>
        <top/>
        <bottom/>
      </border>
    </dxf>
    <dxf>
      <font>
        <sz val="14"/>
      </font>
      <alignment horizontal="general" vertical="top" textRotation="0" wrapText="1" indent="0" justifyLastLine="0" shrinkToFit="0" readingOrder="0"/>
      <border diagonalUp="0" diagonalDown="0">
        <left/>
        <right style="thin">
          <color indexed="64"/>
        </right>
        <top/>
        <bottom/>
      </border>
    </dxf>
    <dxf>
      <font>
        <sz val="14"/>
      </font>
      <alignment wrapText="1"/>
    </dxf>
    <dxf>
      <font>
        <sz val="14"/>
      </font>
      <alignment wrapText="1"/>
    </dxf>
    <dxf>
      <font>
        <sz val="14"/>
      </font>
      <alignment horizontal="general" vertical="bottom" textRotation="0" wrapText="1" indent="0" justifyLastLine="0" shrinkToFit="0" readingOrder="0"/>
      <protection locked="0" hidden="0"/>
    </dxf>
    <dxf>
      <font>
        <sz val="14"/>
      </font>
      <numFmt numFmtId="34" formatCode="_(&quot;$&quot;* #,##0.00_);_(&quot;$&quot;* \(#,##0.00\);_(&quot;$&quot;* &quot;-&quot;??_);_(@_)"/>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protection locked="0" hidden="0"/>
    </dxf>
    <dxf>
      <font>
        <sz val="14"/>
      </font>
      <protection locked="0" hidden="0"/>
    </dxf>
    <dxf>
      <font>
        <sz val="14"/>
      </font>
      <fill>
        <patternFill patternType="solid">
          <fgColor indexed="64"/>
          <bgColor theme="6" tint="-0.249977111117893"/>
        </patternFill>
      </fill>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numFmt numFmtId="34" formatCode="_(&quot;$&quot;* #,##0.00_);_(&quot;$&quot;* \(#,##0.00\);_(&quot;$&quot;* &quot;-&quot;??_);_(@_)"/>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protection locked="0" hidden="0"/>
    </dxf>
    <dxf>
      <font>
        <sz val="14"/>
      </font>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numFmt numFmtId="34" formatCode="_(&quot;$&quot;* #,##0.00_);_(&quot;$&quot;* \(#,##0.00\);_(&quot;$&quot;* &quot;-&quot;??_);_(@_)"/>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protection locked="0" hidden="0"/>
    </dxf>
    <dxf>
      <font>
        <sz val="14"/>
      </font>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numFmt numFmtId="34" formatCode="_(&quot;$&quot;* #,##0.00_);_(&quot;$&quot;* \(#,##0.00\);_(&quot;$&quot;* &quot;-&quot;??_);_(@_)"/>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protection locked="0" hidden="0"/>
    </dxf>
    <dxf>
      <font>
        <sz val="14"/>
      </font>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numFmt numFmtId="165" formatCode="_([$$-409]* #,##0.00_);_([$$-409]* \(#,##0.00\);_([$$-409]* &quot;-&quot;??_);_(@_)"/>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alignment horizontal="general" vertical="bottom" textRotation="0" wrapText="1" indent="0" justifyLastLine="0" shrinkToFit="0" readingOrder="0"/>
      <protection locked="0" hidden="0"/>
    </dxf>
    <dxf>
      <font>
        <sz val="14"/>
      </font>
      <protection locked="0" hidden="0"/>
    </dxf>
    <dxf>
      <font>
        <sz val="14"/>
        <family val="2"/>
      </font>
      <protection locked="0" hidden="0"/>
    </dxf>
    <dxf>
      <font>
        <strike val="0"/>
        <outline val="0"/>
        <shadow val="0"/>
        <u val="none"/>
        <vertAlign val="baseline"/>
        <sz val="14"/>
        <color theme="1"/>
        <name val="Calibri"/>
        <family val="2"/>
        <scheme val="minor"/>
      </font>
      <alignment horizontal="general" vertical="bottom" textRotation="0" wrapText="1" indent="0" justifyLastLine="0" shrinkToFit="0" readingOrder="0"/>
      <protection locked="0" hidden="0"/>
    </dxf>
    <dxf>
      <font>
        <sz val="14"/>
      </font>
      <alignment horizontal="right" vertical="bottom" textRotation="0" wrapText="0" indent="0" justifyLastLine="0" shrinkToFit="0" readingOrder="0"/>
      <protection locked="0" hidden="0"/>
    </dxf>
    <dxf>
      <font>
        <sz val="14"/>
      </font>
      <protection locked="1" hidden="0"/>
    </dxf>
    <dxf>
      <font>
        <sz val="14"/>
      </font>
      <protection locked="1" hidden="0"/>
    </dxf>
    <dxf>
      <font>
        <sz val="14"/>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1381125</xdr:colOff>
      <xdr:row>4</xdr:row>
      <xdr:rowOff>9525</xdr:rowOff>
    </xdr:from>
    <xdr:ext cx="184731" cy="264560"/>
    <xdr:sp macro="" textlink="">
      <xdr:nvSpPr>
        <xdr:cNvPr id="2" name="TextBox 1">
          <a:extLst>
            <a:ext uri="{FF2B5EF4-FFF2-40B4-BE49-F238E27FC236}">
              <a16:creationId xmlns:a16="http://schemas.microsoft.com/office/drawing/2014/main" id="{C964E104-C56A-97A8-A564-39A9C99FF658}"/>
            </a:ext>
          </a:extLst>
        </xdr:cNvPr>
        <xdr:cNvSpPr txBox="1"/>
      </xdr:nvSpPr>
      <xdr:spPr>
        <a:xfrm>
          <a:off x="1381125" y="58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Sintim Lily" id="{281568D0-D039-4EAE-941C-CFB2A28AF1B5}" userId="S::lily.sintim@oha.oregon.gov::a637530a-852b-44c5-a096-e302ef756f0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0B307F-385F-403C-8762-58D7DFD28A41}" name="Table4" displayName="Table4" ref="A1:B7" totalsRowShown="0" headerRowDxfId="83" dataDxfId="82">
  <autoFilter ref="A1:B7" xr:uid="{850B307F-385F-403C-8762-58D7DFD28A41}"/>
  <tableColumns count="2">
    <tableColumn id="1" xr3:uid="{C15F9335-E579-4DEE-A2B3-76345CB5D60C}" name="Question" dataDxfId="81"/>
    <tableColumn id="2" xr3:uid="{4ED5D457-1E93-4B96-B326-39C63D9ABCB0}" name="Response" dataDxfId="8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24FEAB-E672-49A9-9F2B-AB0771E0D0DE}" name="Table1" displayName="Table1" ref="A1:M115" totalsRowShown="0" headerRowDxfId="79" dataDxfId="78">
  <autoFilter ref="A1:M115" xr:uid="{B724FEAB-E672-49A9-9F2B-AB0771E0D0DE}"/>
  <tableColumns count="13">
    <tableColumn id="1" xr3:uid="{3EC44AFE-3F33-469F-AD22-E5760B47A4FE}" name="THW Worker Type" dataDxfId="77"/>
    <tableColumn id="2" xr3:uid="{36562C9B-E113-4502-974F-0098E3A94499}" name="Payment Mechanism (towards THW Services)" dataDxfId="76"/>
    <tableColumn id="3" xr3:uid="{F7316F15-4D2E-4501-8B2E-0B2B83B17642}" name="Employer Setting (select primary designation for organizations providing services in community and clinical settings)" dataDxfId="75"/>
    <tableColumn id="6" xr3:uid="{87CE2702-AA5B-4940-A9BD-CB2E4B339189}" name="Documentation, Reporting, and Accountability" dataDxfId="74"/>
    <tableColumn id="7" xr3:uid="{3D913E92-BC6B-44F8-818C-F0DEE1D136B5}" name="Are payments directed to Culturally Specific Services?" dataDxfId="73"/>
    <tableColumn id="8" xr3:uid="{6C52CC26-BB8C-4080-A80F-6661169C698B}" name="Contracted for Services?" dataDxfId="72"/>
    <tableColumn id="12" xr3:uid="{BC6911A6-DB44-4856-A620-8BFB9EEE6944}" name="Grant Funded" dataDxfId="71"/>
    <tableColumn id="9" xr3:uid="{E6DC909D-A4FE-446B-A7B2-AE3546748A80}" name="Continuous and Sustainable Payment?" dataDxfId="70"/>
    <tableColumn id="10" xr3:uid="{70CF9B63-3523-4233-95D2-7A4ACD8C9A0F}" name="Comprehensive Payment?" dataDxfId="69"/>
    <tableColumn id="11" xr3:uid="{3BFE345B-DA8A-488E-AF9C-7DA55C1D1CDB}" name="Community and Equity driven? If yes, use notes section to explain how." dataDxfId="68"/>
    <tableColumn id="16" xr3:uid="{68C8E97D-10B8-4043-8A51-C28595E01A31}" name="Total Spend ($)" dataDxfId="67" dataCellStyle="Currency"/>
    <tableColumn id="4" xr3:uid="{D1DD5150-DDC0-4214-8BB4-85FBE97647E1}" name="Annual Spend per Member ($)" dataDxfId="66" dataCellStyle="Currency"/>
    <tableColumn id="13" xr3:uid="{23CAA41A-F4C6-4187-803C-E5316FD22267}" name="Notes" dataDxfId="65"/>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C451C8B-DFFF-4CB2-8026-EAF3C043BF27}" name="Table19101112" displayName="Table19101112" ref="A1:M115" totalsRowShown="0" headerRowDxfId="64" dataDxfId="63">
  <autoFilter ref="A1:M115" xr:uid="{B724FEAB-E672-49A9-9F2B-AB0771E0D0DE}"/>
  <tableColumns count="13">
    <tableColumn id="1" xr3:uid="{0E5B684D-6C92-49EE-BC41-6ECA99B01DB0}" name="THW Worker Type" dataDxfId="62"/>
    <tableColumn id="2" xr3:uid="{3571C658-003C-4636-ACCB-2C264E45FC57}" name="Funding Mechanism" dataDxfId="61"/>
    <tableColumn id="3" xr3:uid="{84665E81-F804-45E7-BCDD-C87DDACC789E}" name="Employer Setting" dataDxfId="60"/>
    <tableColumn id="6" xr3:uid="{8A0C77A4-FE1B-4980-8F23-FD66CA53073A}" name="Documentation, Reporting, and Accountability" dataDxfId="59"/>
    <tableColumn id="7" xr3:uid="{39F32F1F-4FE7-4A10-90F7-70B3177D06AB}" name="Culturally Specific Services?" dataDxfId="58"/>
    <tableColumn id="8" xr3:uid="{C583A4DF-3234-47B6-86EB-60A9122612F5}" name="Contracted?" dataDxfId="57"/>
    <tableColumn id="12" xr3:uid="{7A8D2061-C320-4C93-A16D-217727C2C810}" name="Grant Funded" dataDxfId="56"/>
    <tableColumn id="9" xr3:uid="{5C3F011E-2BCA-4F18-9C9D-4BD51C4A9477}" name="Continuous and Sustainable Payment?" dataDxfId="55"/>
    <tableColumn id="10" xr3:uid="{AE8FC801-7834-464E-A992-5E862F6EA475}" name="Comprehensive Payment?" dataDxfId="54"/>
    <tableColumn id="11" xr3:uid="{8E5317DA-E5BF-4F43-8811-F097EA5962C4}" name="Community and Equity driven? If yes, use notes section to explain how." dataDxfId="53"/>
    <tableColumn id="16" xr3:uid="{7358EE49-9C90-4F6A-B19B-0EE1DE130349}" name="Total Spend ($)" dataDxfId="52" dataCellStyle="Currency"/>
    <tableColumn id="4" xr3:uid="{E453EDF6-821E-4AD5-950F-19CCAF6BFC94}" name="(Actual) Annual Spend per Member ($)" dataDxfId="51" dataCellStyle="Currency"/>
    <tableColumn id="13" xr3:uid="{4C071415-A480-4A29-A81A-DE3730968CEA}" name="Notes" dataDxfId="50"/>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CCF0881-6E86-4261-884C-DCDF28FAE795}" name="Table191011" displayName="Table191011" ref="A1:M115" totalsRowShown="0" headerRowDxfId="49" dataDxfId="48">
  <autoFilter ref="A1:M115" xr:uid="{B724FEAB-E672-49A9-9F2B-AB0771E0D0DE}"/>
  <tableColumns count="13">
    <tableColumn id="1" xr3:uid="{729D9063-C3DD-47EC-84D0-63546C9B9281}" name="THW Worker Type" dataDxfId="47"/>
    <tableColumn id="2" xr3:uid="{52230CC2-E131-477C-B33F-7C838030B9DF}" name="Funding Mechanism" dataDxfId="46"/>
    <tableColumn id="3" xr3:uid="{63430068-4D79-4B84-893A-1A25343B76FE}" name="Employer Setting" dataDxfId="45"/>
    <tableColumn id="6" xr3:uid="{C7E29E9D-8B42-4F7D-8B21-5BC6F8F22488}" name="Documentation, Reporting, and Accountability" dataDxfId="44"/>
    <tableColumn id="7" xr3:uid="{A98B127F-C293-4A26-9D9E-029E26CD4615}" name="Culturally Specific Services?" dataDxfId="43"/>
    <tableColumn id="8" xr3:uid="{C8773DA6-2083-4786-8B74-8FEACFB6AA2B}" name="Contracted Services?" dataDxfId="42"/>
    <tableColumn id="12" xr3:uid="{714301E6-1A58-47D2-ABEF-B432E797C846}" name="Grant Funded" dataDxfId="41"/>
    <tableColumn id="9" xr3:uid="{7C72F609-2EA9-4FC0-9A81-8C8A30E9C07D}" name="Continuous and Sustainable Payment?" dataDxfId="40"/>
    <tableColumn id="10" xr3:uid="{DB7A563A-71F3-42E4-B15A-DA0653A98376}" name="Comprehensive Payment?" dataDxfId="39"/>
    <tableColumn id="11" xr3:uid="{7FD16B82-7B14-4AD8-9852-9EAE1A4FE4FC}" name="Community and Equity driven? If yes, use notes section to explain how." dataDxfId="38"/>
    <tableColumn id="16" xr3:uid="{E780B1E9-512E-455B-83FE-3C999B8B5FDA}" name="Total Spend ($)" dataDxfId="37" dataCellStyle="Currency"/>
    <tableColumn id="4" xr3:uid="{103470AF-DA7E-4B33-A02B-E8D8CFC9B012}" name="(Actual) Annual Spend per Member ($)" dataDxfId="36" dataCellStyle="Currency"/>
    <tableColumn id="13" xr3:uid="{5408DBF4-A4CA-4C88-8AB5-A4A6BB2FEDDE}" name="Notes" dataDxfId="35"/>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3379584-B865-4BA0-95B9-C3335050DBB7}" name="Table1910" displayName="Table1910" ref="A1:M115" totalsRowShown="0" headerRowDxfId="34" dataDxfId="33">
  <autoFilter ref="A1:M115" xr:uid="{B724FEAB-E672-49A9-9F2B-AB0771E0D0DE}"/>
  <tableColumns count="13">
    <tableColumn id="1" xr3:uid="{502A8826-4A7E-4138-BA34-D9D9861F2F7F}" name="THW Worker Type" dataDxfId="32"/>
    <tableColumn id="2" xr3:uid="{26F16506-B055-4C2F-ABC1-BDBD679328C9}" name="Funding Mechanism" dataDxfId="31"/>
    <tableColumn id="3" xr3:uid="{9F3944D3-2D12-4B16-89D0-6D74CD06C2BF}" name="Employer Setting" dataDxfId="30"/>
    <tableColumn id="6" xr3:uid="{EE0DD42E-5B81-4F99-9CEA-DD904AE42D95}" name="Documentation, Reporting, and Accountability" dataDxfId="29"/>
    <tableColumn id="7" xr3:uid="{9DE919A5-D266-403E-88D7-9B7E6E45157B}" name="Culturally Specific Services?" dataDxfId="28"/>
    <tableColumn id="8" xr3:uid="{85513524-7AD5-438D-8BA5-2DC8A2315FA1}" name="Contracted Provider?" dataDxfId="27"/>
    <tableColumn id="12" xr3:uid="{172A9848-EA13-4EE1-90EC-1672488D7CED}" name="Grant Funded" dataDxfId="26"/>
    <tableColumn id="9" xr3:uid="{9632F891-6BE6-402B-BFA9-F7AB6E30E38B}" name="Continuous and Sustainable Payment?" dataDxfId="25"/>
    <tableColumn id="10" xr3:uid="{AA9A8B81-3683-45CB-B316-92774E819FAF}" name="Comprehensive Payment?" dataDxfId="24"/>
    <tableColumn id="11" xr3:uid="{5C56AAFA-4DBA-4860-8213-E09BE3C04C39}" name="Community and Equity driven? If yes, use notes section to explain how." dataDxfId="23"/>
    <tableColumn id="16" xr3:uid="{AF963CFF-088D-433E-8654-3B9013D7E8DF}" name="Total Spend ($)" dataDxfId="22" dataCellStyle="Currency"/>
    <tableColumn id="4" xr3:uid="{070D0925-9530-4525-BED0-7444CF540E19}" name="(Actual) Annual Spend per Member ($)" dataDxfId="21" dataCellStyle="Currency"/>
    <tableColumn id="13" xr3:uid="{EF81949C-CFA1-47A6-8FB7-693F478E7360}" name="Notes" dataDxfId="20"/>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C25ABAA-7BB2-42AA-AD56-12D5F2B38066}" name="Table19" displayName="Table19" ref="A1:M115" totalsRowShown="0" headerRowDxfId="19" dataDxfId="18">
  <autoFilter ref="A1:M115" xr:uid="{B724FEAB-E672-49A9-9F2B-AB0771E0D0DE}"/>
  <tableColumns count="13">
    <tableColumn id="1" xr3:uid="{586903F8-3112-41B8-BB6D-50AC94894A57}" name="THW Worker Type" dataDxfId="17"/>
    <tableColumn id="2" xr3:uid="{E74486BB-B198-429F-87F8-820CE4F23B68}" name="Funding Mechanism" dataDxfId="16"/>
    <tableColumn id="3" xr3:uid="{D1003B69-040B-4F59-ABEE-0118E6789821}" name="Employer Setting" dataDxfId="15"/>
    <tableColumn id="6" xr3:uid="{4BE5D44F-5709-4D60-9777-6E63A3FA44EA}" name="Documentation, Reporting, and Accountability" dataDxfId="14"/>
    <tableColumn id="7" xr3:uid="{AB440298-F595-4B76-B420-90ADE44EBE2C}" name="Culturally Specific Services?" dataDxfId="13"/>
    <tableColumn id="8" xr3:uid="{E368E94B-AE20-43E0-81FF-9211E2BB3E73}" name="Contracted Services?" dataDxfId="12"/>
    <tableColumn id="12" xr3:uid="{804CF354-E19A-4C66-A065-DC20F6476386}" name="Grant Funded" dataDxfId="11"/>
    <tableColumn id="9" xr3:uid="{E6C89B9E-09B6-450B-A689-896A8B2305FD}" name="Continuous and Sustainable Payment?" dataDxfId="10"/>
    <tableColumn id="10" xr3:uid="{A266F0DF-18D1-404E-8B11-F2F65E6C7212}" name="Sustainable Payment?" dataDxfId="9"/>
    <tableColumn id="11" xr3:uid="{4494DD53-0C11-4261-8C33-1DD4B91925CF}" name="Community and Equity driven? If yes, use notes section to explain how." dataDxfId="8"/>
    <tableColumn id="16" xr3:uid="{F04A41C4-FFAD-4D85-BE50-5F5640AC5C1D}" name="Total Spend ($)" dataDxfId="7" dataCellStyle="Currency"/>
    <tableColumn id="4" xr3:uid="{5B470C15-7DCF-4B4D-A7E6-F84F416E2AC1}" name="(Actual) Annual Spend per Member ($)" dataDxfId="6" dataCellStyle="Currency"/>
    <tableColumn id="13" xr3:uid="{11EFA5BF-11EE-4391-A05D-2B599CB62BCD}" name="Notes" dataDxfId="5"/>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F9B9B32-3D71-4900-B1FF-41D656052333}" name="Table6" displayName="Table6" ref="A1:C44" totalsRowShown="0" headerRowDxfId="4" dataDxfId="3">
  <autoFilter ref="A1:C44" xr:uid="{AF9B9B32-3D71-4900-B1FF-41D656052333}"/>
  <sortState xmlns:xlrd2="http://schemas.microsoft.com/office/spreadsheetml/2017/richdata2" ref="A2:B17">
    <sortCondition ref="A2:A17"/>
  </sortState>
  <tableColumns count="3">
    <tableColumn id="1" xr3:uid="{0318DD65-C4B1-489C-84EE-D010E395D5CB}" name="Acronym/Abbreviation" dataDxfId="2"/>
    <tableColumn id="2" xr3:uid="{16DB175F-060E-4285-BE0F-C8BF1509D469}" name="Terminology" dataDxfId="1"/>
    <tableColumn id="4" xr3:uid="{0F9AB493-4EF4-451A-B472-951C7CB23EAF}" name="Definition"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 dT="2024-08-14T23:25:05.17" personId="{281568D0-D039-4EAE-941C-CFB2A28AF1B5}" id="{7F37B583-8991-474E-B4FD-6452B36E43B9}">
    <text>contracted means CCO has established agreement with provider/agency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hyperlink" Target="https://www.oregon.gov/oha/hpa/dsi-tc/pages/health-related-services.aspx" TargetMode="External"/><Relationship Id="rId7" Type="http://schemas.openxmlformats.org/officeDocument/2006/relationships/printerSettings" Target="../printerSettings/printerSettings8.bin"/><Relationship Id="rId2" Type="http://schemas.openxmlformats.org/officeDocument/2006/relationships/hyperlink" Target="https://www.oregon.gov/oha/hsd/medicaid-policy/pages/hrsn.aspx" TargetMode="External"/><Relationship Id="rId1" Type="http://schemas.openxmlformats.org/officeDocument/2006/relationships/hyperlink" Target="https://www.oregon.gov/oha/hsd/ohp/pages/ilos.aspx" TargetMode="External"/><Relationship Id="rId6" Type="http://schemas.openxmlformats.org/officeDocument/2006/relationships/hyperlink" Target="https://www.oregon.gov/oha/EI/Pages/About-Traditional-Health-Workers.aspx" TargetMode="External"/><Relationship Id="rId5" Type="http://schemas.openxmlformats.org/officeDocument/2006/relationships/hyperlink" Target="https://www.oregon.gov/oha/EI/THW%20Documents/Doula-Payment-Models-Grid-with-Recommendations-Disclaimer-9.25.19.pdf" TargetMode="External"/><Relationship Id="rId4" Type="http://schemas.openxmlformats.org/officeDocument/2006/relationships/hyperlink" Target="https://www.oregon.gov/oha/EI/THW%20Documents/Doula-Payment-Models-Grid-with-Recommendations-Disclaimer-9.25.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D2782-F1B5-448C-9D2E-6DE36632E63A}">
  <dimension ref="A1:B20"/>
  <sheetViews>
    <sheetView workbookViewId="0">
      <selection activeCell="A12" sqref="A12"/>
    </sheetView>
  </sheetViews>
  <sheetFormatPr defaultColWidth="9.1796875" defaultRowHeight="14.5" x14ac:dyDescent="0.35"/>
  <cols>
    <col min="1" max="1" width="151.1796875" style="22" customWidth="1"/>
    <col min="2" max="16384" width="9.1796875" style="16"/>
  </cols>
  <sheetData>
    <row r="1" spans="1:2" ht="18.5" x14ac:dyDescent="0.45">
      <c r="A1" s="15" t="s">
        <v>0</v>
      </c>
    </row>
    <row r="2" spans="1:2" ht="18.5" x14ac:dyDescent="0.45">
      <c r="A2" s="17" t="s">
        <v>1</v>
      </c>
    </row>
    <row r="3" spans="1:2" ht="37" x14ac:dyDescent="0.45">
      <c r="A3" s="18" t="s">
        <v>2</v>
      </c>
    </row>
    <row r="4" spans="1:2" ht="18.5" x14ac:dyDescent="0.45">
      <c r="A4" s="19" t="s">
        <v>3</v>
      </c>
    </row>
    <row r="5" spans="1:2" ht="18.5" x14ac:dyDescent="0.45">
      <c r="A5" s="19" t="s">
        <v>118</v>
      </c>
    </row>
    <row r="6" spans="1:2" ht="18.5" x14ac:dyDescent="0.45">
      <c r="A6" s="19" t="s">
        <v>4</v>
      </c>
    </row>
    <row r="7" spans="1:2" ht="37" x14ac:dyDescent="0.45">
      <c r="A7" s="19" t="s">
        <v>119</v>
      </c>
    </row>
    <row r="8" spans="1:2" ht="18.5" x14ac:dyDescent="0.45">
      <c r="A8" s="19" t="s">
        <v>5</v>
      </c>
    </row>
    <row r="9" spans="1:2" ht="18.5" x14ac:dyDescent="0.45">
      <c r="A9" s="55" t="s">
        <v>133</v>
      </c>
      <c r="B9" s="55"/>
    </row>
    <row r="10" spans="1:2" x14ac:dyDescent="0.35">
      <c r="A10" s="22" t="s">
        <v>135</v>
      </c>
      <c r="B10" s="22"/>
    </row>
    <row r="11" spans="1:2" ht="29" x14ac:dyDescent="0.35">
      <c r="A11" s="54" t="s">
        <v>134</v>
      </c>
      <c r="B11" s="20"/>
    </row>
    <row r="13" spans="1:2" x14ac:dyDescent="0.35">
      <c r="A13" s="21"/>
    </row>
    <row r="14" spans="1:2" x14ac:dyDescent="0.35">
      <c r="A14" s="21"/>
    </row>
    <row r="19" spans="1:1" x14ac:dyDescent="0.35">
      <c r="A19" s="20"/>
    </row>
    <row r="20" spans="1:1" x14ac:dyDescent="0.35">
      <c r="A20" s="21"/>
    </row>
  </sheetData>
  <sheetProtection algorithmName="SHA-512" hashValue="L/nHyk/6z7Pf0OHotPJVC76AnCF1fVL5CbeCb7fK1ajwKR25BjvnSxZQwgPd2T3lCQoIMRfOTlbkIxDZ/ABvKQ==" saltValue="xLGgBhIb0lGTyZ4VRdT3pA==" spinCount="100000" sheet="1" objects="1" scenarios="1"/>
  <mergeCells count="1">
    <mergeCell ref="A9:B9"/>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E7C76-D215-4762-BF44-A769BF897B32}">
  <dimension ref="A1:B7"/>
  <sheetViews>
    <sheetView workbookViewId="0">
      <selection activeCell="B12" sqref="B12"/>
    </sheetView>
  </sheetViews>
  <sheetFormatPr defaultColWidth="9.1796875" defaultRowHeight="18.5" x14ac:dyDescent="0.45"/>
  <cols>
    <col min="1" max="1" width="72.26953125" style="23" bestFit="1" customWidth="1"/>
    <col min="2" max="2" width="29.26953125" style="23" customWidth="1"/>
    <col min="3" max="16384" width="9.1796875" style="23"/>
  </cols>
  <sheetData>
    <row r="1" spans="1:2" x14ac:dyDescent="0.45">
      <c r="A1" s="23" t="s">
        <v>6</v>
      </c>
      <c r="B1" s="23" t="s">
        <v>7</v>
      </c>
    </row>
    <row r="2" spans="1:2" x14ac:dyDescent="0.45">
      <c r="A2" s="23" t="s">
        <v>8</v>
      </c>
      <c r="B2" s="24"/>
    </row>
    <row r="3" spans="1:2" x14ac:dyDescent="0.45">
      <c r="A3" s="23" t="s">
        <v>9</v>
      </c>
      <c r="B3" s="24"/>
    </row>
    <row r="4" spans="1:2" x14ac:dyDescent="0.45">
      <c r="A4" s="23" t="s">
        <v>10</v>
      </c>
      <c r="B4" s="25"/>
    </row>
    <row r="5" spans="1:2" x14ac:dyDescent="0.45">
      <c r="A5" s="23" t="s">
        <v>11</v>
      </c>
      <c r="B5" s="24"/>
    </row>
    <row r="6" spans="1:2" x14ac:dyDescent="0.45">
      <c r="A6" s="23" t="s">
        <v>12</v>
      </c>
      <c r="B6" s="26"/>
    </row>
    <row r="7" spans="1:2" x14ac:dyDescent="0.45">
      <c r="A7" s="23" t="s">
        <v>13</v>
      </c>
      <c r="B7" s="27"/>
    </row>
  </sheetData>
  <sheetProtection algorithmName="SHA-512" hashValue="nT2RVfh+6CFzm0RgiztkPV61O8/LQlcezrghZathsBurIPVCI7L6E9CAM5/Xf6xp7fi9f5cG08M7gIA+CZus4g==" saltValue="obpVZCUUt975gmKzoYEOHQ==" spinCount="100000" sheet="1" objects="1" scenarios="1"/>
  <pageMargins left="0.7" right="0.7" top="0.75" bottom="0.75" header="0.3" footer="0.3"/>
  <pageSetup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6ABC4-8675-4BAE-B466-D278D7C930B5}">
  <sheetPr>
    <tabColor theme="7" tint="0.59999389629810485"/>
  </sheetPr>
  <dimension ref="A1:N115"/>
  <sheetViews>
    <sheetView zoomScale="80" zoomScaleNormal="80" workbookViewId="0">
      <pane ySplit="1" topLeftCell="A2" activePane="bottomLeft" state="frozen"/>
      <selection pane="bottomLeft" activeCell="B2" sqref="B2"/>
    </sheetView>
  </sheetViews>
  <sheetFormatPr defaultColWidth="31.26953125" defaultRowHeight="18.5" x14ac:dyDescent="0.45"/>
  <cols>
    <col min="1" max="1" width="31.26953125" style="32"/>
    <col min="2" max="5" width="31.26953125" style="28"/>
    <col min="6" max="6" width="28.1796875" style="32" customWidth="1"/>
    <col min="7" max="7" width="31.26953125" style="28"/>
    <col min="8" max="8" width="28.26953125" style="28" customWidth="1"/>
    <col min="9" max="9" width="24" style="28" customWidth="1"/>
    <col min="10" max="11" width="31.26953125" style="28"/>
    <col min="12" max="12" width="22.54296875" style="31" customWidth="1"/>
    <col min="13" max="13" width="51.1796875" style="28" customWidth="1"/>
    <col min="14" max="14" width="31.26953125" style="28"/>
    <col min="15" max="16384" width="31.26953125" style="32"/>
  </cols>
  <sheetData>
    <row r="1" spans="1:14" s="37" customFormat="1" ht="133" customHeight="1" x14ac:dyDescent="0.45">
      <c r="A1" s="33" t="s">
        <v>14</v>
      </c>
      <c r="B1" s="34" t="s">
        <v>15</v>
      </c>
      <c r="C1" s="34" t="s">
        <v>16</v>
      </c>
      <c r="D1" s="34" t="s">
        <v>17</v>
      </c>
      <c r="E1" s="34" t="s">
        <v>18</v>
      </c>
      <c r="F1" s="34" t="s">
        <v>19</v>
      </c>
      <c r="G1" s="34" t="s">
        <v>20</v>
      </c>
      <c r="H1" s="34" t="s">
        <v>21</v>
      </c>
      <c r="I1" s="34" t="s">
        <v>22</v>
      </c>
      <c r="J1" s="34" t="s">
        <v>23</v>
      </c>
      <c r="K1" s="34" t="s">
        <v>24</v>
      </c>
      <c r="L1" s="35" t="s">
        <v>25</v>
      </c>
      <c r="M1" s="36" t="s">
        <v>26</v>
      </c>
    </row>
    <row r="2" spans="1:14" s="43" customFormat="1" ht="165" customHeight="1" x14ac:dyDescent="0.45">
      <c r="A2" s="38" t="s">
        <v>27</v>
      </c>
      <c r="B2" s="39" t="s">
        <v>132</v>
      </c>
      <c r="C2" s="39" t="s">
        <v>28</v>
      </c>
      <c r="D2" s="39" t="s">
        <v>29</v>
      </c>
      <c r="E2" s="39" t="s">
        <v>30</v>
      </c>
      <c r="F2" s="39" t="s">
        <v>30</v>
      </c>
      <c r="G2" s="39" t="s">
        <v>31</v>
      </c>
      <c r="H2" s="39" t="s">
        <v>30</v>
      </c>
      <c r="I2" s="39" t="s">
        <v>30</v>
      </c>
      <c r="J2" s="39" t="s">
        <v>30</v>
      </c>
      <c r="K2" s="40" t="s">
        <v>32</v>
      </c>
      <c r="L2" s="41" t="s">
        <v>33</v>
      </c>
      <c r="M2" s="42" t="s">
        <v>34</v>
      </c>
    </row>
    <row r="3" spans="1:14" x14ac:dyDescent="0.45">
      <c r="A3" s="29" t="s">
        <v>35</v>
      </c>
      <c r="F3" s="28"/>
      <c r="K3" s="30"/>
      <c r="L3" s="31" t="e">
        <f>Table1[[#This Row],[Total Spend ($)]]/'CCO Information'!$B$7</f>
        <v>#DIV/0!</v>
      </c>
      <c r="N3" s="32"/>
    </row>
    <row r="4" spans="1:14" x14ac:dyDescent="0.45">
      <c r="A4" s="28"/>
      <c r="F4" s="28"/>
      <c r="K4" s="30"/>
      <c r="L4" s="31" t="e">
        <f>Table1[[#This Row],[Total Spend ($)]]/'CCO Information'!$B$7</f>
        <v>#DIV/0!</v>
      </c>
      <c r="N4" s="32"/>
    </row>
    <row r="5" spans="1:14" x14ac:dyDescent="0.45">
      <c r="A5" s="28"/>
      <c r="F5" s="28"/>
      <c r="K5" s="30"/>
      <c r="L5" s="31" t="e">
        <f>Table1[[#This Row],[Total Spend ($)]]/'CCO Information'!$B$7</f>
        <v>#DIV/0!</v>
      </c>
      <c r="N5" s="32"/>
    </row>
    <row r="6" spans="1:14" x14ac:dyDescent="0.45">
      <c r="A6" s="28"/>
      <c r="F6" s="28"/>
      <c r="K6" s="30"/>
      <c r="N6" s="32"/>
    </row>
    <row r="7" spans="1:14" x14ac:dyDescent="0.45">
      <c r="A7" s="28"/>
      <c r="F7" s="28"/>
      <c r="K7" s="30"/>
      <c r="N7" s="32"/>
    </row>
    <row r="8" spans="1:14" x14ac:dyDescent="0.45">
      <c r="A8" s="28"/>
      <c r="F8" s="28"/>
      <c r="K8" s="30"/>
      <c r="N8" s="32"/>
    </row>
    <row r="9" spans="1:14" x14ac:dyDescent="0.45">
      <c r="A9" s="28"/>
      <c r="F9" s="28"/>
      <c r="K9" s="30"/>
      <c r="N9" s="32"/>
    </row>
    <row r="10" spans="1:14" x14ac:dyDescent="0.45">
      <c r="A10" s="28"/>
      <c r="F10" s="28"/>
      <c r="K10" s="30"/>
      <c r="N10" s="32"/>
    </row>
    <row r="11" spans="1:14" x14ac:dyDescent="0.45">
      <c r="A11" s="28"/>
      <c r="F11" s="28"/>
      <c r="K11" s="30"/>
    </row>
    <row r="12" spans="1:14" x14ac:dyDescent="0.45">
      <c r="A12" s="28"/>
      <c r="F12" s="28"/>
      <c r="K12" s="30"/>
    </row>
    <row r="13" spans="1:14" x14ac:dyDescent="0.45">
      <c r="A13" s="28"/>
      <c r="F13" s="28"/>
      <c r="K13" s="30"/>
    </row>
    <row r="14" spans="1:14" x14ac:dyDescent="0.45">
      <c r="A14" s="28"/>
      <c r="F14" s="28"/>
      <c r="K14" s="30"/>
    </row>
    <row r="15" spans="1:14" x14ac:dyDescent="0.45">
      <c r="A15" s="28"/>
      <c r="F15" s="28"/>
      <c r="K15" s="30"/>
    </row>
    <row r="16" spans="1:14" x14ac:dyDescent="0.45">
      <c r="A16" s="28"/>
      <c r="F16" s="28"/>
      <c r="K16" s="30"/>
    </row>
    <row r="17" spans="1:11" x14ac:dyDescent="0.45">
      <c r="A17" s="28"/>
      <c r="F17" s="28"/>
      <c r="K17" s="30"/>
    </row>
    <row r="18" spans="1:11" x14ac:dyDescent="0.45">
      <c r="A18" s="28"/>
      <c r="F18" s="28"/>
      <c r="K18" s="30"/>
    </row>
    <row r="19" spans="1:11" x14ac:dyDescent="0.45">
      <c r="A19" s="28"/>
      <c r="F19" s="28"/>
      <c r="K19" s="30"/>
    </row>
    <row r="20" spans="1:11" x14ac:dyDescent="0.45">
      <c r="A20" s="28"/>
      <c r="F20" s="28"/>
      <c r="K20" s="30"/>
    </row>
    <row r="21" spans="1:11" x14ac:dyDescent="0.45">
      <c r="A21" s="28"/>
      <c r="F21" s="28"/>
      <c r="K21" s="30"/>
    </row>
    <row r="22" spans="1:11" x14ac:dyDescent="0.45">
      <c r="A22" s="28"/>
      <c r="F22" s="28"/>
      <c r="K22" s="30"/>
    </row>
    <row r="23" spans="1:11" x14ac:dyDescent="0.45">
      <c r="A23" s="28"/>
      <c r="F23" s="28"/>
      <c r="K23" s="30"/>
    </row>
    <row r="24" spans="1:11" x14ac:dyDescent="0.45">
      <c r="A24" s="28"/>
      <c r="F24" s="28"/>
      <c r="K24" s="30"/>
    </row>
    <row r="25" spans="1:11" x14ac:dyDescent="0.45">
      <c r="A25" s="28"/>
      <c r="F25" s="28"/>
      <c r="K25" s="30"/>
    </row>
    <row r="26" spans="1:11" x14ac:dyDescent="0.45">
      <c r="A26" s="28"/>
      <c r="F26" s="28"/>
      <c r="K26" s="30"/>
    </row>
    <row r="27" spans="1:11" x14ac:dyDescent="0.45">
      <c r="A27" s="28"/>
      <c r="F27" s="28"/>
      <c r="K27" s="30"/>
    </row>
    <row r="28" spans="1:11" x14ac:dyDescent="0.45">
      <c r="A28" s="28"/>
      <c r="F28" s="28"/>
      <c r="K28" s="30"/>
    </row>
    <row r="29" spans="1:11" x14ac:dyDescent="0.45">
      <c r="A29" s="28"/>
      <c r="F29" s="28"/>
      <c r="K29" s="30"/>
    </row>
    <row r="30" spans="1:11" x14ac:dyDescent="0.45">
      <c r="A30" s="28"/>
      <c r="F30" s="28"/>
      <c r="K30" s="30"/>
    </row>
    <row r="31" spans="1:11" x14ac:dyDescent="0.45">
      <c r="A31" s="28"/>
      <c r="F31" s="28"/>
      <c r="K31" s="30"/>
    </row>
    <row r="32" spans="1:11" x14ac:dyDescent="0.45">
      <c r="A32" s="28"/>
      <c r="F32" s="28"/>
      <c r="K32" s="30"/>
    </row>
    <row r="33" spans="1:11" x14ac:dyDescent="0.45">
      <c r="A33" s="28"/>
      <c r="F33" s="28"/>
      <c r="K33" s="30"/>
    </row>
    <row r="34" spans="1:11" x14ac:dyDescent="0.45">
      <c r="A34" s="28"/>
      <c r="F34" s="28"/>
      <c r="K34" s="30"/>
    </row>
    <row r="35" spans="1:11" x14ac:dyDescent="0.45">
      <c r="A35" s="28"/>
      <c r="F35" s="28"/>
      <c r="K35" s="30"/>
    </row>
    <row r="36" spans="1:11" x14ac:dyDescent="0.45">
      <c r="A36" s="28"/>
      <c r="F36" s="28"/>
      <c r="K36" s="30"/>
    </row>
    <row r="37" spans="1:11" x14ac:dyDescent="0.45">
      <c r="A37" s="28"/>
      <c r="F37" s="28"/>
      <c r="K37" s="30"/>
    </row>
    <row r="38" spans="1:11" x14ac:dyDescent="0.45">
      <c r="A38" s="28"/>
      <c r="F38" s="28"/>
      <c r="K38" s="30"/>
    </row>
    <row r="39" spans="1:11" x14ac:dyDescent="0.45">
      <c r="A39" s="28"/>
      <c r="F39" s="28"/>
      <c r="K39" s="30"/>
    </row>
    <row r="40" spans="1:11" x14ac:dyDescent="0.45">
      <c r="A40" s="28"/>
      <c r="F40" s="28"/>
      <c r="K40" s="30"/>
    </row>
    <row r="41" spans="1:11" x14ac:dyDescent="0.45">
      <c r="A41" s="28"/>
      <c r="F41" s="28"/>
      <c r="K41" s="30"/>
    </row>
    <row r="42" spans="1:11" x14ac:dyDescent="0.45">
      <c r="F42" s="28"/>
      <c r="K42" s="30"/>
    </row>
    <row r="43" spans="1:11" x14ac:dyDescent="0.45">
      <c r="F43" s="28"/>
      <c r="K43" s="30"/>
    </row>
    <row r="44" spans="1:11" x14ac:dyDescent="0.45">
      <c r="F44" s="28"/>
      <c r="K44" s="30"/>
    </row>
    <row r="45" spans="1:11" x14ac:dyDescent="0.45">
      <c r="F45" s="28"/>
      <c r="K45" s="30"/>
    </row>
    <row r="46" spans="1:11" x14ac:dyDescent="0.45">
      <c r="F46" s="28"/>
      <c r="K46" s="30"/>
    </row>
    <row r="47" spans="1:11" x14ac:dyDescent="0.45">
      <c r="F47" s="28"/>
      <c r="K47" s="30"/>
    </row>
    <row r="48" spans="1:11" x14ac:dyDescent="0.45">
      <c r="F48" s="28"/>
      <c r="K48" s="30"/>
    </row>
    <row r="49" spans="6:11" x14ac:dyDescent="0.45">
      <c r="F49" s="28"/>
      <c r="K49" s="30"/>
    </row>
    <row r="50" spans="6:11" x14ac:dyDescent="0.45">
      <c r="F50" s="28"/>
      <c r="K50" s="30"/>
    </row>
    <row r="51" spans="6:11" x14ac:dyDescent="0.45">
      <c r="F51" s="28"/>
      <c r="K51" s="30"/>
    </row>
    <row r="52" spans="6:11" x14ac:dyDescent="0.45">
      <c r="F52" s="28"/>
      <c r="K52" s="30"/>
    </row>
    <row r="53" spans="6:11" x14ac:dyDescent="0.45">
      <c r="F53" s="28"/>
      <c r="K53" s="30"/>
    </row>
    <row r="54" spans="6:11" x14ac:dyDescent="0.45">
      <c r="F54" s="28"/>
      <c r="K54" s="30"/>
    </row>
    <row r="55" spans="6:11" x14ac:dyDescent="0.45">
      <c r="F55" s="28"/>
      <c r="K55" s="30"/>
    </row>
    <row r="56" spans="6:11" x14ac:dyDescent="0.45">
      <c r="F56" s="28"/>
      <c r="K56" s="30"/>
    </row>
    <row r="57" spans="6:11" x14ac:dyDescent="0.45">
      <c r="F57" s="28"/>
      <c r="K57" s="30"/>
    </row>
    <row r="58" spans="6:11" x14ac:dyDescent="0.45">
      <c r="F58" s="28"/>
      <c r="K58" s="30"/>
    </row>
    <row r="59" spans="6:11" x14ac:dyDescent="0.45">
      <c r="F59" s="28"/>
      <c r="K59" s="30"/>
    </row>
    <row r="60" spans="6:11" x14ac:dyDescent="0.45">
      <c r="F60" s="28"/>
      <c r="K60" s="30"/>
    </row>
    <row r="61" spans="6:11" x14ac:dyDescent="0.45">
      <c r="F61" s="28"/>
      <c r="K61" s="30"/>
    </row>
    <row r="62" spans="6:11" x14ac:dyDescent="0.45">
      <c r="F62" s="28"/>
      <c r="K62" s="30"/>
    </row>
    <row r="63" spans="6:11" x14ac:dyDescent="0.45">
      <c r="F63" s="28"/>
      <c r="K63" s="30"/>
    </row>
    <row r="64" spans="6:11" x14ac:dyDescent="0.45">
      <c r="F64" s="28"/>
      <c r="K64" s="30"/>
    </row>
    <row r="65" spans="6:11" x14ac:dyDescent="0.45">
      <c r="F65" s="28"/>
      <c r="K65" s="30"/>
    </row>
    <row r="66" spans="6:11" x14ac:dyDescent="0.45">
      <c r="F66" s="28"/>
      <c r="K66" s="30"/>
    </row>
    <row r="67" spans="6:11" x14ac:dyDescent="0.45">
      <c r="F67" s="28"/>
      <c r="K67" s="30"/>
    </row>
    <row r="68" spans="6:11" x14ac:dyDescent="0.45">
      <c r="F68" s="28"/>
      <c r="K68" s="30"/>
    </row>
    <row r="69" spans="6:11" x14ac:dyDescent="0.45">
      <c r="F69" s="28"/>
      <c r="K69" s="30"/>
    </row>
    <row r="70" spans="6:11" x14ac:dyDescent="0.45">
      <c r="F70" s="28"/>
      <c r="K70" s="30"/>
    </row>
    <row r="71" spans="6:11" x14ac:dyDescent="0.45">
      <c r="F71" s="28"/>
      <c r="K71" s="30"/>
    </row>
    <row r="72" spans="6:11" x14ac:dyDescent="0.45">
      <c r="F72" s="28"/>
      <c r="K72" s="30"/>
    </row>
    <row r="73" spans="6:11" x14ac:dyDescent="0.45">
      <c r="F73" s="28"/>
      <c r="K73" s="30"/>
    </row>
    <row r="74" spans="6:11" x14ac:dyDescent="0.45">
      <c r="F74" s="28"/>
      <c r="K74" s="30"/>
    </row>
    <row r="75" spans="6:11" x14ac:dyDescent="0.45">
      <c r="F75" s="28"/>
      <c r="K75" s="30"/>
    </row>
    <row r="76" spans="6:11" x14ac:dyDescent="0.45">
      <c r="F76" s="28"/>
      <c r="K76" s="30"/>
    </row>
    <row r="77" spans="6:11" x14ac:dyDescent="0.45">
      <c r="F77" s="28"/>
      <c r="K77" s="30"/>
    </row>
    <row r="78" spans="6:11" x14ac:dyDescent="0.45">
      <c r="F78" s="28"/>
      <c r="K78" s="30"/>
    </row>
    <row r="79" spans="6:11" x14ac:dyDescent="0.45">
      <c r="F79" s="28"/>
      <c r="K79" s="30"/>
    </row>
    <row r="80" spans="6:11" x14ac:dyDescent="0.45">
      <c r="F80" s="28"/>
      <c r="K80" s="30"/>
    </row>
    <row r="81" spans="6:11" x14ac:dyDescent="0.45">
      <c r="F81" s="28"/>
      <c r="K81" s="30"/>
    </row>
    <row r="82" spans="6:11" x14ac:dyDescent="0.45">
      <c r="F82" s="28"/>
      <c r="K82" s="30"/>
    </row>
    <row r="83" spans="6:11" x14ac:dyDescent="0.45">
      <c r="F83" s="28"/>
      <c r="K83" s="30"/>
    </row>
    <row r="84" spans="6:11" x14ac:dyDescent="0.45">
      <c r="F84" s="28"/>
      <c r="K84" s="30"/>
    </row>
    <row r="85" spans="6:11" x14ac:dyDescent="0.45">
      <c r="F85" s="28"/>
      <c r="K85" s="30"/>
    </row>
    <row r="86" spans="6:11" x14ac:dyDescent="0.45">
      <c r="F86" s="28"/>
      <c r="K86" s="30"/>
    </row>
    <row r="87" spans="6:11" x14ac:dyDescent="0.45">
      <c r="F87" s="28"/>
      <c r="K87" s="30"/>
    </row>
    <row r="88" spans="6:11" x14ac:dyDescent="0.45">
      <c r="F88" s="28"/>
      <c r="K88" s="30"/>
    </row>
    <row r="89" spans="6:11" x14ac:dyDescent="0.45">
      <c r="F89" s="28"/>
      <c r="K89" s="30"/>
    </row>
    <row r="90" spans="6:11" x14ac:dyDescent="0.45">
      <c r="F90" s="28"/>
      <c r="K90" s="30"/>
    </row>
    <row r="91" spans="6:11" x14ac:dyDescent="0.45">
      <c r="F91" s="28"/>
      <c r="K91" s="30"/>
    </row>
    <row r="92" spans="6:11" x14ac:dyDescent="0.45">
      <c r="F92" s="28"/>
      <c r="K92" s="30"/>
    </row>
    <row r="93" spans="6:11" x14ac:dyDescent="0.45">
      <c r="F93" s="28"/>
      <c r="K93" s="30"/>
    </row>
    <row r="94" spans="6:11" x14ac:dyDescent="0.45">
      <c r="F94" s="28"/>
      <c r="K94" s="30"/>
    </row>
    <row r="95" spans="6:11" x14ac:dyDescent="0.45">
      <c r="F95" s="28"/>
      <c r="K95" s="30"/>
    </row>
    <row r="96" spans="6:11" x14ac:dyDescent="0.45">
      <c r="F96" s="28"/>
      <c r="K96" s="30"/>
    </row>
    <row r="97" spans="6:11" x14ac:dyDescent="0.45">
      <c r="F97" s="28"/>
      <c r="K97" s="30"/>
    </row>
    <row r="98" spans="6:11" x14ac:dyDescent="0.45">
      <c r="F98" s="28"/>
      <c r="K98" s="30"/>
    </row>
    <row r="99" spans="6:11" x14ac:dyDescent="0.45">
      <c r="F99" s="28"/>
      <c r="K99" s="30"/>
    </row>
    <row r="100" spans="6:11" x14ac:dyDescent="0.45">
      <c r="F100" s="28"/>
      <c r="K100" s="30"/>
    </row>
    <row r="101" spans="6:11" x14ac:dyDescent="0.45">
      <c r="F101" s="28"/>
      <c r="K101" s="30"/>
    </row>
    <row r="102" spans="6:11" x14ac:dyDescent="0.45">
      <c r="F102" s="28"/>
      <c r="K102" s="30"/>
    </row>
    <row r="103" spans="6:11" x14ac:dyDescent="0.45">
      <c r="F103" s="28"/>
      <c r="K103" s="30"/>
    </row>
    <row r="104" spans="6:11" x14ac:dyDescent="0.45">
      <c r="F104" s="28"/>
      <c r="K104" s="30"/>
    </row>
    <row r="105" spans="6:11" x14ac:dyDescent="0.45">
      <c r="F105" s="28"/>
      <c r="K105" s="30"/>
    </row>
    <row r="106" spans="6:11" x14ac:dyDescent="0.45">
      <c r="F106" s="28"/>
      <c r="K106" s="30"/>
    </row>
    <row r="107" spans="6:11" x14ac:dyDescent="0.45">
      <c r="F107" s="28"/>
      <c r="K107" s="30"/>
    </row>
    <row r="108" spans="6:11" x14ac:dyDescent="0.45">
      <c r="F108" s="28"/>
      <c r="K108" s="30"/>
    </row>
    <row r="109" spans="6:11" x14ac:dyDescent="0.45">
      <c r="F109" s="28"/>
      <c r="K109" s="30"/>
    </row>
    <row r="110" spans="6:11" x14ac:dyDescent="0.45">
      <c r="F110" s="28"/>
      <c r="K110" s="30"/>
    </row>
    <row r="111" spans="6:11" x14ac:dyDescent="0.45">
      <c r="F111" s="28"/>
      <c r="K111" s="30"/>
    </row>
    <row r="112" spans="6:11" x14ac:dyDescent="0.45">
      <c r="F112" s="28"/>
      <c r="K112" s="30"/>
    </row>
    <row r="113" spans="6:11" x14ac:dyDescent="0.45">
      <c r="F113" s="28"/>
      <c r="K113" s="30"/>
    </row>
    <row r="114" spans="6:11" x14ac:dyDescent="0.45">
      <c r="F114" s="28"/>
      <c r="K114" s="30"/>
    </row>
    <row r="115" spans="6:11" x14ac:dyDescent="0.45">
      <c r="F115" s="28"/>
      <c r="K115" s="30"/>
    </row>
  </sheetData>
  <sheetProtection algorithmName="SHA-512" hashValue="9jGzjxkPNBlN99xj8QL72/eVbR2dBd443ubNutzOqbcnov7GfysuAsUxQM96QNfbla6eOV1eLTXyCPphAgqQjA==" saltValue="OjahO/lxcwyIw6wqG6Gsog==" spinCount="100000" sheet="1" objects="1" scenarios="1"/>
  <dataConsolidate/>
  <dataValidations count="6">
    <dataValidation type="list" allowBlank="1" showInputMessage="1" showErrorMessage="1" sqref="A24:A115" xr:uid="{43580FC4-F51D-4B81-B3D0-AFD165C31287}">
      <formula1>"CHW,Doula,PSS-AA,PSS-AMH,PSS-FS,PSS-YS,PWS-AA,PWS-AMH,PWS-FS,PWS-YS,PHN"</formula1>
    </dataValidation>
    <dataValidation type="list" allowBlank="1" showInputMessage="1" showErrorMessage="1" sqref="C3:C115" xr:uid="{DFEA348B-3987-411C-A5D5-E647D5F3ABC3}">
      <formula1>"Clinic/Primary Care,Clincal Behavioral Health,Community Behavioral Health,CBO,CCO,SBHC,Specialty Clinic"</formula1>
    </dataValidation>
    <dataValidation type="list" allowBlank="1" showInputMessage="1" showErrorMessage="1" sqref="E3:F115 H3:J115" xr:uid="{E0AB27E2-30C0-49A5-AF4A-B92145F17BD7}">
      <formula1>"Yes,No,Unknown"</formula1>
    </dataValidation>
    <dataValidation type="list" allowBlank="1" showInputMessage="1" showErrorMessage="1" sqref="A3:A23" xr:uid="{CBDCD26E-4B6B-47E9-969C-4649B89FE9D5}">
      <formula1>"Community Health Worker"</formula1>
    </dataValidation>
    <dataValidation allowBlank="1" showInputMessage="1" showErrorMessage="1" sqref="B1:B1048576" xr:uid="{5F9571CC-48EC-43F6-B01D-6B977EA95C2B}"/>
    <dataValidation type="whole" operator="greaterThan" allowBlank="1" showInputMessage="1" showErrorMessage="1" sqref="L1:L1048576" xr:uid="{5B155FA9-C628-4361-90F7-47FE7D03B3EE}">
      <formula1>0</formula1>
    </dataValidation>
  </dataValidations>
  <pageMargins left="0.7" right="0.7" top="0.75" bottom="0.75" header="0.3" footer="0.3"/>
  <pageSetup orientation="portrait" verticalDpi="1200"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64E6-D508-46D0-B586-2A7943AD7CE3}">
  <sheetPr>
    <tabColor theme="5" tint="-0.249977111117893"/>
  </sheetPr>
  <dimension ref="A1:N115"/>
  <sheetViews>
    <sheetView zoomScale="70" zoomScaleNormal="70" workbookViewId="0">
      <pane ySplit="1" topLeftCell="A2" activePane="bottomLeft" state="frozen"/>
      <selection pane="bottomLeft" activeCell="B2" sqref="B2"/>
    </sheetView>
  </sheetViews>
  <sheetFormatPr defaultColWidth="9.1796875" defaultRowHeight="18.5" x14ac:dyDescent="0.45"/>
  <cols>
    <col min="1" max="1" width="26.453125" style="32" bestFit="1" customWidth="1"/>
    <col min="2" max="2" width="27.7265625" style="28" bestFit="1" customWidth="1"/>
    <col min="3" max="3" width="23.08984375" style="28" bestFit="1" customWidth="1"/>
    <col min="4" max="4" width="24.36328125" style="28" bestFit="1" customWidth="1"/>
    <col min="5" max="5" width="11.6328125" style="28" customWidth="1"/>
    <col min="6" max="6" width="25.54296875" style="32" bestFit="1" customWidth="1"/>
    <col min="7" max="7" width="19.08984375" style="28" bestFit="1" customWidth="1"/>
    <col min="8" max="8" width="14.08984375" style="28" customWidth="1"/>
    <col min="9" max="9" width="11.90625" style="28" customWidth="1"/>
    <col min="10" max="10" width="13.54296875" style="28" customWidth="1"/>
    <col min="11" max="11" width="25" style="28" bestFit="1" customWidth="1"/>
    <col min="12" max="12" width="15.453125" style="44" bestFit="1" customWidth="1"/>
    <col min="13" max="13" width="41.6328125" style="28" bestFit="1" customWidth="1"/>
    <col min="14" max="14" width="36.81640625" style="28" customWidth="1"/>
    <col min="15" max="16384" width="9.1796875" style="32"/>
  </cols>
  <sheetData>
    <row r="1" spans="1:14" s="37" customFormat="1" ht="92.5" x14ac:dyDescent="0.45">
      <c r="A1" s="33" t="s">
        <v>14</v>
      </c>
      <c r="B1" s="34" t="s">
        <v>36</v>
      </c>
      <c r="C1" s="34" t="s">
        <v>37</v>
      </c>
      <c r="D1" s="34" t="s">
        <v>17</v>
      </c>
      <c r="E1" s="34" t="s">
        <v>38</v>
      </c>
      <c r="F1" s="34" t="s">
        <v>131</v>
      </c>
      <c r="G1" s="34" t="s">
        <v>20</v>
      </c>
      <c r="H1" s="34" t="s">
        <v>21</v>
      </c>
      <c r="I1" s="34" t="s">
        <v>22</v>
      </c>
      <c r="J1" s="34" t="s">
        <v>23</v>
      </c>
      <c r="K1" s="34" t="s">
        <v>24</v>
      </c>
      <c r="L1" s="45" t="s">
        <v>39</v>
      </c>
      <c r="M1" s="36" t="s">
        <v>26</v>
      </c>
    </row>
    <row r="2" spans="1:14" s="43" customFormat="1" ht="222" x14ac:dyDescent="0.45">
      <c r="A2" s="46" t="s">
        <v>40</v>
      </c>
      <c r="B2" s="47" t="s">
        <v>132</v>
      </c>
      <c r="C2" s="47" t="s">
        <v>28</v>
      </c>
      <c r="D2" s="47" t="s">
        <v>29</v>
      </c>
      <c r="E2" s="47" t="s">
        <v>30</v>
      </c>
      <c r="F2" s="47" t="s">
        <v>136</v>
      </c>
      <c r="G2" s="47" t="s">
        <v>31</v>
      </c>
      <c r="H2" s="47" t="s">
        <v>30</v>
      </c>
      <c r="I2" s="47" t="s">
        <v>30</v>
      </c>
      <c r="J2" s="47" t="s">
        <v>30</v>
      </c>
      <c r="K2" s="48" t="s">
        <v>32</v>
      </c>
      <c r="L2" s="48" t="s">
        <v>33</v>
      </c>
      <c r="M2" s="49" t="s">
        <v>34</v>
      </c>
    </row>
    <row r="3" spans="1:14" x14ac:dyDescent="0.45">
      <c r="A3" s="32" t="s">
        <v>41</v>
      </c>
      <c r="F3" s="28"/>
      <c r="K3" s="30"/>
      <c r="L3" s="44" t="e">
        <f>Table19101112[[#This Row],[Total Spend ($)]]/'CCO Information'!$B$7</f>
        <v>#DIV/0!</v>
      </c>
      <c r="N3" s="32"/>
    </row>
    <row r="4" spans="1:14" x14ac:dyDescent="0.45">
      <c r="F4" s="28"/>
      <c r="K4" s="30"/>
      <c r="L4" s="44" t="e">
        <f>Table19101112[[#This Row],[Total Spend ($)]]/'CCO Information'!$B$7</f>
        <v>#DIV/0!</v>
      </c>
      <c r="N4" s="32"/>
    </row>
    <row r="5" spans="1:14" x14ac:dyDescent="0.45">
      <c r="F5" s="28"/>
      <c r="K5" s="30"/>
      <c r="L5" s="44" t="e">
        <f>Table19101112[[#This Row],[Total Spend ($)]]/'CCO Information'!$B$7</f>
        <v>#DIV/0!</v>
      </c>
      <c r="N5" s="32"/>
    </row>
    <row r="6" spans="1:14" x14ac:dyDescent="0.45">
      <c r="F6" s="28"/>
      <c r="K6" s="30"/>
      <c r="L6" s="44" t="e">
        <f>Table19101112[[#This Row],[Total Spend ($)]]/'CCO Information'!$B$7</f>
        <v>#DIV/0!</v>
      </c>
      <c r="N6" s="32"/>
    </row>
    <row r="7" spans="1:14" x14ac:dyDescent="0.45">
      <c r="F7" s="28"/>
      <c r="K7" s="30"/>
      <c r="L7" s="44" t="e">
        <f>Table19101112[[#This Row],[Total Spend ($)]]/'CCO Information'!$B$7</f>
        <v>#DIV/0!</v>
      </c>
      <c r="N7" s="32"/>
    </row>
    <row r="8" spans="1:14" x14ac:dyDescent="0.45">
      <c r="F8" s="28"/>
      <c r="K8" s="30"/>
      <c r="L8" s="44" t="e">
        <f>Table19101112[[#This Row],[Total Spend ($)]]/'CCO Information'!$B$7</f>
        <v>#DIV/0!</v>
      </c>
      <c r="N8" s="32"/>
    </row>
    <row r="9" spans="1:14" x14ac:dyDescent="0.45">
      <c r="F9" s="28"/>
      <c r="K9" s="30"/>
      <c r="N9" s="32"/>
    </row>
    <row r="10" spans="1:14" x14ac:dyDescent="0.45">
      <c r="F10" s="28"/>
      <c r="K10" s="30"/>
      <c r="N10" s="32"/>
    </row>
    <row r="11" spans="1:14" x14ac:dyDescent="0.45">
      <c r="F11" s="28"/>
      <c r="K11" s="30"/>
    </row>
    <row r="12" spans="1:14" x14ac:dyDescent="0.45">
      <c r="F12" s="28"/>
      <c r="K12" s="30"/>
    </row>
    <row r="13" spans="1:14" x14ac:dyDescent="0.45">
      <c r="F13" s="28"/>
      <c r="K13" s="30"/>
    </row>
    <row r="14" spans="1:14" x14ac:dyDescent="0.45">
      <c r="F14" s="28"/>
      <c r="K14" s="30"/>
    </row>
    <row r="15" spans="1:14" x14ac:dyDescent="0.45">
      <c r="F15" s="28"/>
      <c r="K15" s="30"/>
    </row>
    <row r="16" spans="1:14" x14ac:dyDescent="0.45">
      <c r="F16" s="28"/>
      <c r="K16" s="30"/>
    </row>
    <row r="17" spans="6:11" x14ac:dyDescent="0.45">
      <c r="F17" s="28"/>
      <c r="K17" s="30"/>
    </row>
    <row r="18" spans="6:11" x14ac:dyDescent="0.45">
      <c r="F18" s="28"/>
      <c r="K18" s="30"/>
    </row>
    <row r="19" spans="6:11" x14ac:dyDescent="0.45">
      <c r="F19" s="28"/>
      <c r="K19" s="30"/>
    </row>
    <row r="20" spans="6:11" x14ac:dyDescent="0.45">
      <c r="F20" s="28"/>
      <c r="K20" s="30"/>
    </row>
    <row r="21" spans="6:11" x14ac:dyDescent="0.45">
      <c r="F21" s="28"/>
      <c r="K21" s="30"/>
    </row>
    <row r="22" spans="6:11" x14ac:dyDescent="0.45">
      <c r="F22" s="28"/>
      <c r="K22" s="30"/>
    </row>
    <row r="23" spans="6:11" x14ac:dyDescent="0.45">
      <c r="F23" s="28"/>
      <c r="K23" s="30"/>
    </row>
    <row r="24" spans="6:11" x14ac:dyDescent="0.45">
      <c r="F24" s="28"/>
      <c r="K24" s="30"/>
    </row>
    <row r="25" spans="6:11" x14ac:dyDescent="0.45">
      <c r="F25" s="28"/>
      <c r="K25" s="30"/>
    </row>
    <row r="26" spans="6:11" x14ac:dyDescent="0.45">
      <c r="F26" s="28"/>
      <c r="K26" s="30"/>
    </row>
    <row r="27" spans="6:11" x14ac:dyDescent="0.45">
      <c r="F27" s="28"/>
      <c r="K27" s="30"/>
    </row>
    <row r="28" spans="6:11" x14ac:dyDescent="0.45">
      <c r="F28" s="28"/>
      <c r="K28" s="30"/>
    </row>
    <row r="29" spans="6:11" x14ac:dyDescent="0.45">
      <c r="F29" s="28"/>
      <c r="K29" s="30"/>
    </row>
    <row r="30" spans="6:11" x14ac:dyDescent="0.45">
      <c r="F30" s="28"/>
      <c r="K30" s="30"/>
    </row>
    <row r="31" spans="6:11" x14ac:dyDescent="0.45">
      <c r="F31" s="28"/>
      <c r="K31" s="30"/>
    </row>
    <row r="32" spans="6:11" x14ac:dyDescent="0.45">
      <c r="F32" s="28"/>
      <c r="K32" s="30"/>
    </row>
    <row r="33" spans="6:11" x14ac:dyDescent="0.45">
      <c r="F33" s="28"/>
      <c r="K33" s="30"/>
    </row>
    <row r="34" spans="6:11" x14ac:dyDescent="0.45">
      <c r="F34" s="28"/>
      <c r="K34" s="30"/>
    </row>
    <row r="35" spans="6:11" x14ac:dyDescent="0.45">
      <c r="F35" s="28"/>
      <c r="K35" s="30"/>
    </row>
    <row r="36" spans="6:11" x14ac:dyDescent="0.45">
      <c r="F36" s="28"/>
      <c r="K36" s="30"/>
    </row>
    <row r="37" spans="6:11" x14ac:dyDescent="0.45">
      <c r="F37" s="28"/>
      <c r="K37" s="30"/>
    </row>
    <row r="38" spans="6:11" x14ac:dyDescent="0.45">
      <c r="F38" s="28"/>
      <c r="K38" s="30"/>
    </row>
    <row r="39" spans="6:11" x14ac:dyDescent="0.45">
      <c r="F39" s="28"/>
      <c r="K39" s="30"/>
    </row>
    <row r="40" spans="6:11" x14ac:dyDescent="0.45">
      <c r="F40" s="28"/>
      <c r="K40" s="30"/>
    </row>
    <row r="41" spans="6:11" x14ac:dyDescent="0.45">
      <c r="F41" s="28"/>
      <c r="K41" s="30"/>
    </row>
    <row r="42" spans="6:11" x14ac:dyDescent="0.45">
      <c r="F42" s="28"/>
      <c r="K42" s="30"/>
    </row>
    <row r="43" spans="6:11" x14ac:dyDescent="0.45">
      <c r="F43" s="28"/>
      <c r="K43" s="30"/>
    </row>
    <row r="44" spans="6:11" x14ac:dyDescent="0.45">
      <c r="F44" s="28"/>
      <c r="K44" s="30"/>
    </row>
    <row r="45" spans="6:11" x14ac:dyDescent="0.45">
      <c r="F45" s="28"/>
      <c r="K45" s="30"/>
    </row>
    <row r="46" spans="6:11" x14ac:dyDescent="0.45">
      <c r="F46" s="28"/>
      <c r="K46" s="30"/>
    </row>
    <row r="47" spans="6:11" x14ac:dyDescent="0.45">
      <c r="F47" s="28"/>
      <c r="K47" s="30"/>
    </row>
    <row r="48" spans="6:11" x14ac:dyDescent="0.45">
      <c r="F48" s="28"/>
      <c r="K48" s="30"/>
    </row>
    <row r="49" spans="6:11" x14ac:dyDescent="0.45">
      <c r="F49" s="28"/>
      <c r="K49" s="30"/>
    </row>
    <row r="50" spans="6:11" x14ac:dyDescent="0.45">
      <c r="F50" s="28"/>
      <c r="K50" s="30"/>
    </row>
    <row r="51" spans="6:11" x14ac:dyDescent="0.45">
      <c r="F51" s="28"/>
      <c r="K51" s="30"/>
    </row>
    <row r="52" spans="6:11" x14ac:dyDescent="0.45">
      <c r="F52" s="28"/>
      <c r="K52" s="30"/>
    </row>
    <row r="53" spans="6:11" x14ac:dyDescent="0.45">
      <c r="F53" s="28"/>
      <c r="K53" s="30"/>
    </row>
    <row r="54" spans="6:11" x14ac:dyDescent="0.45">
      <c r="F54" s="28"/>
      <c r="K54" s="30"/>
    </row>
    <row r="55" spans="6:11" x14ac:dyDescent="0.45">
      <c r="F55" s="28"/>
      <c r="K55" s="30"/>
    </row>
    <row r="56" spans="6:11" x14ac:dyDescent="0.45">
      <c r="F56" s="28"/>
      <c r="K56" s="30"/>
    </row>
    <row r="57" spans="6:11" x14ac:dyDescent="0.45">
      <c r="F57" s="28"/>
      <c r="K57" s="30"/>
    </row>
    <row r="58" spans="6:11" x14ac:dyDescent="0.45">
      <c r="F58" s="28"/>
      <c r="K58" s="30"/>
    </row>
    <row r="59" spans="6:11" x14ac:dyDescent="0.45">
      <c r="F59" s="28"/>
      <c r="K59" s="30"/>
    </row>
    <row r="60" spans="6:11" x14ac:dyDescent="0.45">
      <c r="F60" s="28"/>
      <c r="K60" s="30"/>
    </row>
    <row r="61" spans="6:11" x14ac:dyDescent="0.45">
      <c r="F61" s="28"/>
      <c r="K61" s="30"/>
    </row>
    <row r="62" spans="6:11" x14ac:dyDescent="0.45">
      <c r="F62" s="28"/>
      <c r="K62" s="30"/>
    </row>
    <row r="63" spans="6:11" x14ac:dyDescent="0.45">
      <c r="F63" s="28"/>
      <c r="K63" s="30"/>
    </row>
    <row r="64" spans="6:11" x14ac:dyDescent="0.45">
      <c r="F64" s="28"/>
      <c r="K64" s="30"/>
    </row>
    <row r="65" spans="6:11" x14ac:dyDescent="0.45">
      <c r="F65" s="28"/>
      <c r="K65" s="30"/>
    </row>
    <row r="66" spans="6:11" x14ac:dyDescent="0.45">
      <c r="F66" s="28"/>
      <c r="K66" s="30"/>
    </row>
    <row r="67" spans="6:11" x14ac:dyDescent="0.45">
      <c r="F67" s="28"/>
      <c r="K67" s="30"/>
    </row>
    <row r="68" spans="6:11" x14ac:dyDescent="0.45">
      <c r="F68" s="28"/>
      <c r="K68" s="30"/>
    </row>
    <row r="69" spans="6:11" x14ac:dyDescent="0.45">
      <c r="F69" s="28"/>
      <c r="K69" s="30"/>
    </row>
    <row r="70" spans="6:11" x14ac:dyDescent="0.45">
      <c r="F70" s="28"/>
      <c r="K70" s="30"/>
    </row>
    <row r="71" spans="6:11" x14ac:dyDescent="0.45">
      <c r="F71" s="28"/>
      <c r="K71" s="30"/>
    </row>
    <row r="72" spans="6:11" x14ac:dyDescent="0.45">
      <c r="F72" s="28"/>
      <c r="K72" s="30"/>
    </row>
    <row r="73" spans="6:11" x14ac:dyDescent="0.45">
      <c r="F73" s="28"/>
      <c r="K73" s="30"/>
    </row>
    <row r="74" spans="6:11" x14ac:dyDescent="0.45">
      <c r="F74" s="28"/>
      <c r="K74" s="30"/>
    </row>
    <row r="75" spans="6:11" x14ac:dyDescent="0.45">
      <c r="F75" s="28"/>
      <c r="K75" s="30"/>
    </row>
    <row r="76" spans="6:11" x14ac:dyDescent="0.45">
      <c r="F76" s="28"/>
      <c r="K76" s="30"/>
    </row>
    <row r="77" spans="6:11" x14ac:dyDescent="0.45">
      <c r="F77" s="28"/>
      <c r="K77" s="30"/>
    </row>
    <row r="78" spans="6:11" x14ac:dyDescent="0.45">
      <c r="F78" s="28"/>
      <c r="K78" s="30"/>
    </row>
    <row r="79" spans="6:11" x14ac:dyDescent="0.45">
      <c r="F79" s="28"/>
      <c r="K79" s="30"/>
    </row>
    <row r="80" spans="6:11" x14ac:dyDescent="0.45">
      <c r="F80" s="28"/>
      <c r="K80" s="30"/>
    </row>
    <row r="81" spans="6:11" x14ac:dyDescent="0.45">
      <c r="F81" s="28"/>
      <c r="K81" s="30"/>
    </row>
    <row r="82" spans="6:11" x14ac:dyDescent="0.45">
      <c r="F82" s="28"/>
      <c r="K82" s="30"/>
    </row>
    <row r="83" spans="6:11" x14ac:dyDescent="0.45">
      <c r="F83" s="28"/>
      <c r="K83" s="30"/>
    </row>
    <row r="84" spans="6:11" x14ac:dyDescent="0.45">
      <c r="F84" s="28"/>
      <c r="K84" s="30"/>
    </row>
    <row r="85" spans="6:11" x14ac:dyDescent="0.45">
      <c r="F85" s="28"/>
      <c r="K85" s="30"/>
    </row>
    <row r="86" spans="6:11" x14ac:dyDescent="0.45">
      <c r="F86" s="28"/>
      <c r="K86" s="30"/>
    </row>
    <row r="87" spans="6:11" x14ac:dyDescent="0.45">
      <c r="F87" s="28"/>
      <c r="K87" s="30"/>
    </row>
    <row r="88" spans="6:11" x14ac:dyDescent="0.45">
      <c r="F88" s="28"/>
      <c r="K88" s="30"/>
    </row>
    <row r="89" spans="6:11" x14ac:dyDescent="0.45">
      <c r="F89" s="28"/>
      <c r="K89" s="30"/>
    </row>
    <row r="90" spans="6:11" x14ac:dyDescent="0.45">
      <c r="F90" s="28"/>
      <c r="K90" s="30"/>
    </row>
    <row r="91" spans="6:11" x14ac:dyDescent="0.45">
      <c r="F91" s="28"/>
      <c r="K91" s="30"/>
    </row>
    <row r="92" spans="6:11" x14ac:dyDescent="0.45">
      <c r="F92" s="28"/>
      <c r="K92" s="30"/>
    </row>
    <row r="93" spans="6:11" x14ac:dyDescent="0.45">
      <c r="F93" s="28"/>
      <c r="K93" s="30"/>
    </row>
    <row r="94" spans="6:11" x14ac:dyDescent="0.45">
      <c r="F94" s="28"/>
      <c r="K94" s="30"/>
    </row>
    <row r="95" spans="6:11" x14ac:dyDescent="0.45">
      <c r="F95" s="28"/>
      <c r="K95" s="30"/>
    </row>
    <row r="96" spans="6:11" x14ac:dyDescent="0.45">
      <c r="F96" s="28"/>
      <c r="K96" s="30"/>
    </row>
    <row r="97" spans="6:11" x14ac:dyDescent="0.45">
      <c r="F97" s="28"/>
      <c r="K97" s="30"/>
    </row>
    <row r="98" spans="6:11" x14ac:dyDescent="0.45">
      <c r="F98" s="28"/>
      <c r="K98" s="30"/>
    </row>
    <row r="99" spans="6:11" x14ac:dyDescent="0.45">
      <c r="F99" s="28"/>
      <c r="K99" s="30"/>
    </row>
    <row r="100" spans="6:11" x14ac:dyDescent="0.45">
      <c r="F100" s="28"/>
      <c r="K100" s="30"/>
    </row>
    <row r="101" spans="6:11" x14ac:dyDescent="0.45">
      <c r="F101" s="28"/>
      <c r="K101" s="30"/>
    </row>
    <row r="102" spans="6:11" x14ac:dyDescent="0.45">
      <c r="F102" s="28"/>
      <c r="K102" s="30"/>
    </row>
    <row r="103" spans="6:11" x14ac:dyDescent="0.45">
      <c r="F103" s="28"/>
      <c r="K103" s="30"/>
    </row>
    <row r="104" spans="6:11" x14ac:dyDescent="0.45">
      <c r="F104" s="28"/>
      <c r="K104" s="30"/>
    </row>
    <row r="105" spans="6:11" x14ac:dyDescent="0.45">
      <c r="F105" s="28"/>
      <c r="K105" s="30"/>
    </row>
    <row r="106" spans="6:11" x14ac:dyDescent="0.45">
      <c r="F106" s="28"/>
      <c r="K106" s="30"/>
    </row>
    <row r="107" spans="6:11" x14ac:dyDescent="0.45">
      <c r="F107" s="28"/>
      <c r="K107" s="30"/>
    </row>
    <row r="108" spans="6:11" x14ac:dyDescent="0.45">
      <c r="F108" s="28"/>
      <c r="K108" s="30"/>
    </row>
    <row r="109" spans="6:11" x14ac:dyDescent="0.45">
      <c r="F109" s="28"/>
      <c r="K109" s="30"/>
    </row>
    <row r="110" spans="6:11" x14ac:dyDescent="0.45">
      <c r="F110" s="28"/>
      <c r="K110" s="30"/>
    </row>
    <row r="111" spans="6:11" x14ac:dyDescent="0.45">
      <c r="F111" s="28"/>
      <c r="K111" s="30"/>
    </row>
    <row r="112" spans="6:11" x14ac:dyDescent="0.45">
      <c r="F112" s="28"/>
      <c r="K112" s="30"/>
    </row>
    <row r="113" spans="6:11" x14ac:dyDescent="0.45">
      <c r="F113" s="28"/>
      <c r="K113" s="30"/>
    </row>
    <row r="114" spans="6:11" x14ac:dyDescent="0.45">
      <c r="F114" s="28"/>
      <c r="K114" s="30"/>
    </row>
    <row r="115" spans="6:11" x14ac:dyDescent="0.45">
      <c r="F115" s="28"/>
      <c r="K115" s="30"/>
    </row>
  </sheetData>
  <sheetProtection algorithmName="SHA-512" hashValue="s6hlHMLOhLdHyxlEY6pevCarKf80NJwq5ifa3yMwkbDEFFtR6oE1AB0wgOVEDs2IUKamz3QQxCxPjPWuyy4aYA==" saltValue="ZunPmuXvoOcbpz+ctNauAA==" spinCount="100000" sheet="1" objects="1" scenarios="1"/>
  <dataConsolidate/>
  <dataValidations count="4">
    <dataValidation type="list" allowBlank="1" showInputMessage="1" showErrorMessage="1" sqref="A3:A115" xr:uid="{B9C2A8E0-304D-4D5C-A0AB-DC3AFA3D0D1E}">
      <formula1>"Doula"</formula1>
    </dataValidation>
    <dataValidation type="list" allowBlank="1" showInputMessage="1" showErrorMessage="1" sqref="C3:C115" xr:uid="{CFA4AE51-DB1E-4653-8DDD-53E81E0B8443}">
      <formula1>"Clinic/Primary Care,Clinical Behavioral Health,Community Behavioral Health,CBO,CCO,SBHC,Specialty Clinic"</formula1>
    </dataValidation>
    <dataValidation type="list" allowBlank="1" showInputMessage="1" showErrorMessage="1" sqref="E3:F115 H3:J115" xr:uid="{77ACCC9D-FC0B-4C35-829E-ACC2A25B138A}">
      <formula1>"Yes,No"</formula1>
    </dataValidation>
    <dataValidation allowBlank="1" showInputMessage="1" showErrorMessage="1" sqref="B1:B1048576" xr:uid="{8505DE99-86E0-4C0D-9D17-01C51BF96C58}"/>
  </dataValidations>
  <pageMargins left="0.7" right="0.7" top="0.75" bottom="0.75" header="0.3" footer="0.3"/>
  <pageSetup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97AC5-DE14-4CA8-8337-EEF2D6F5AE0D}">
  <sheetPr>
    <tabColor theme="9" tint="0.39997558519241921"/>
  </sheetPr>
  <dimension ref="A1:N115"/>
  <sheetViews>
    <sheetView tabSelected="1" topLeftCell="E1" zoomScale="90" zoomScaleNormal="90" workbookViewId="0">
      <pane ySplit="1" topLeftCell="A2" activePane="bottomLeft" state="frozen"/>
      <selection pane="bottomLeft" activeCell="B2" sqref="B2"/>
    </sheetView>
  </sheetViews>
  <sheetFormatPr defaultColWidth="19.54296875" defaultRowHeight="18.5" x14ac:dyDescent="0.45"/>
  <cols>
    <col min="1" max="1" width="19.54296875" style="32"/>
    <col min="2" max="2" width="31.1796875" style="28" customWidth="1"/>
    <col min="3" max="3" width="23.1796875" style="28" customWidth="1"/>
    <col min="4" max="5" width="19.54296875" style="28"/>
    <col min="6" max="6" width="19.54296875" style="32"/>
    <col min="7" max="11" width="19.54296875" style="28"/>
    <col min="12" max="12" width="19.54296875" style="44"/>
    <col min="13" max="13" width="41" style="28" customWidth="1"/>
    <col min="14" max="14" width="19.54296875" style="28"/>
    <col min="15" max="16384" width="19.54296875" style="32"/>
  </cols>
  <sheetData>
    <row r="1" spans="1:14" s="37" customFormat="1" ht="90.75" customHeight="1" x14ac:dyDescent="0.45">
      <c r="A1" s="33" t="s">
        <v>14</v>
      </c>
      <c r="B1" s="34" t="s">
        <v>36</v>
      </c>
      <c r="C1" s="34" t="s">
        <v>37</v>
      </c>
      <c r="D1" s="34" t="s">
        <v>17</v>
      </c>
      <c r="E1" s="34" t="s">
        <v>38</v>
      </c>
      <c r="F1" s="34" t="s">
        <v>42</v>
      </c>
      <c r="G1" s="34" t="s">
        <v>20</v>
      </c>
      <c r="H1" s="34" t="s">
        <v>21</v>
      </c>
      <c r="I1" s="34" t="s">
        <v>22</v>
      </c>
      <c r="J1" s="34" t="s">
        <v>23</v>
      </c>
      <c r="K1" s="34" t="s">
        <v>24</v>
      </c>
      <c r="L1" s="45" t="s">
        <v>39</v>
      </c>
      <c r="M1" s="36" t="s">
        <v>26</v>
      </c>
    </row>
    <row r="2" spans="1:14" s="43" customFormat="1" ht="156" customHeight="1" x14ac:dyDescent="0.45">
      <c r="A2" s="46" t="s">
        <v>43</v>
      </c>
      <c r="B2" s="47" t="s">
        <v>132</v>
      </c>
      <c r="C2" s="47" t="s">
        <v>28</v>
      </c>
      <c r="D2" s="47" t="s">
        <v>29</v>
      </c>
      <c r="E2" s="47" t="s">
        <v>30</v>
      </c>
      <c r="F2" s="47" t="s">
        <v>30</v>
      </c>
      <c r="G2" s="47" t="s">
        <v>31</v>
      </c>
      <c r="H2" s="47" t="s">
        <v>30</v>
      </c>
      <c r="I2" s="47" t="s">
        <v>30</v>
      </c>
      <c r="J2" s="47" t="s">
        <v>30</v>
      </c>
      <c r="K2" s="48" t="s">
        <v>32</v>
      </c>
      <c r="L2" s="48" t="s">
        <v>33</v>
      </c>
      <c r="M2" s="49" t="s">
        <v>34</v>
      </c>
    </row>
    <row r="3" spans="1:14" x14ac:dyDescent="0.45">
      <c r="A3" s="32" t="s">
        <v>44</v>
      </c>
      <c r="F3" s="28"/>
      <c r="K3" s="30"/>
      <c r="L3" s="44" t="e">
        <f>Table191011[[#This Row],[Total Spend ($)]]/'CCO Information'!$B$7</f>
        <v>#DIV/0!</v>
      </c>
      <c r="N3" s="32"/>
    </row>
    <row r="4" spans="1:14" x14ac:dyDescent="0.45">
      <c r="A4" s="32" t="s">
        <v>45</v>
      </c>
      <c r="F4" s="28"/>
      <c r="K4" s="30"/>
      <c r="L4" s="44" t="e">
        <f>Table191011[[#This Row],[Total Spend ($)]]/'CCO Information'!$B$7</f>
        <v>#DIV/0!</v>
      </c>
      <c r="N4" s="32"/>
    </row>
    <row r="5" spans="1:14" x14ac:dyDescent="0.45">
      <c r="A5" s="32" t="s">
        <v>46</v>
      </c>
      <c r="F5" s="28"/>
      <c r="K5" s="30"/>
      <c r="L5" s="44" t="e">
        <f>Table191011[[#This Row],[Total Spend ($)]]/'CCO Information'!$B$7</f>
        <v>#DIV/0!</v>
      </c>
      <c r="N5" s="32"/>
    </row>
    <row r="6" spans="1:14" x14ac:dyDescent="0.45">
      <c r="A6" s="32" t="s">
        <v>47</v>
      </c>
      <c r="F6" s="28"/>
      <c r="K6" s="30"/>
      <c r="N6" s="32"/>
    </row>
    <row r="7" spans="1:14" x14ac:dyDescent="0.45">
      <c r="F7" s="28"/>
      <c r="K7" s="30"/>
      <c r="N7" s="32"/>
    </row>
    <row r="8" spans="1:14" x14ac:dyDescent="0.45">
      <c r="F8" s="28"/>
      <c r="K8" s="30"/>
      <c r="N8" s="32"/>
    </row>
    <row r="9" spans="1:14" x14ac:dyDescent="0.45">
      <c r="F9" s="28"/>
      <c r="K9" s="30"/>
      <c r="N9" s="32"/>
    </row>
    <row r="10" spans="1:14" x14ac:dyDescent="0.45">
      <c r="F10" s="28"/>
      <c r="K10" s="30"/>
      <c r="N10" s="32"/>
    </row>
    <row r="11" spans="1:14" x14ac:dyDescent="0.45">
      <c r="F11" s="28"/>
      <c r="K11" s="30"/>
    </row>
    <row r="12" spans="1:14" x14ac:dyDescent="0.45">
      <c r="F12" s="28"/>
      <c r="K12" s="30"/>
    </row>
    <row r="13" spans="1:14" x14ac:dyDescent="0.45">
      <c r="F13" s="28"/>
      <c r="K13" s="30"/>
    </row>
    <row r="14" spans="1:14" x14ac:dyDescent="0.45">
      <c r="F14" s="28"/>
      <c r="K14" s="30"/>
    </row>
    <row r="15" spans="1:14" x14ac:dyDescent="0.45">
      <c r="F15" s="28"/>
      <c r="K15" s="30"/>
    </row>
    <row r="16" spans="1:14" x14ac:dyDescent="0.45">
      <c r="F16" s="28"/>
      <c r="K16" s="30"/>
    </row>
    <row r="17" spans="6:11" x14ac:dyDescent="0.45">
      <c r="F17" s="28"/>
      <c r="K17" s="30"/>
    </row>
    <row r="18" spans="6:11" x14ac:dyDescent="0.45">
      <c r="F18" s="28"/>
      <c r="K18" s="30"/>
    </row>
    <row r="19" spans="6:11" x14ac:dyDescent="0.45">
      <c r="F19" s="28"/>
      <c r="K19" s="30"/>
    </row>
    <row r="20" spans="6:11" x14ac:dyDescent="0.45">
      <c r="F20" s="28"/>
      <c r="K20" s="30"/>
    </row>
    <row r="21" spans="6:11" x14ac:dyDescent="0.45">
      <c r="F21" s="28"/>
      <c r="K21" s="30"/>
    </row>
    <row r="22" spans="6:11" x14ac:dyDescent="0.45">
      <c r="F22" s="28"/>
      <c r="K22" s="30"/>
    </row>
    <row r="23" spans="6:11" x14ac:dyDescent="0.45">
      <c r="F23" s="28"/>
      <c r="K23" s="30"/>
    </row>
    <row r="24" spans="6:11" x14ac:dyDescent="0.45">
      <c r="F24" s="28"/>
      <c r="K24" s="30"/>
    </row>
    <row r="25" spans="6:11" x14ac:dyDescent="0.45">
      <c r="F25" s="28"/>
      <c r="K25" s="30"/>
    </row>
    <row r="26" spans="6:11" x14ac:dyDescent="0.45">
      <c r="F26" s="28"/>
      <c r="K26" s="30"/>
    </row>
    <row r="27" spans="6:11" x14ac:dyDescent="0.45">
      <c r="F27" s="28"/>
      <c r="K27" s="30"/>
    </row>
    <row r="28" spans="6:11" x14ac:dyDescent="0.45">
      <c r="F28" s="28"/>
      <c r="K28" s="30"/>
    </row>
    <row r="29" spans="6:11" x14ac:dyDescent="0.45">
      <c r="F29" s="28"/>
      <c r="K29" s="30"/>
    </row>
    <row r="30" spans="6:11" x14ac:dyDescent="0.45">
      <c r="F30" s="28"/>
      <c r="K30" s="30"/>
    </row>
    <row r="31" spans="6:11" x14ac:dyDescent="0.45">
      <c r="F31" s="28"/>
      <c r="K31" s="30"/>
    </row>
    <row r="32" spans="6:11" x14ac:dyDescent="0.45">
      <c r="F32" s="28"/>
      <c r="K32" s="30"/>
    </row>
    <row r="33" spans="6:11" x14ac:dyDescent="0.45">
      <c r="F33" s="28"/>
      <c r="K33" s="30"/>
    </row>
    <row r="34" spans="6:11" x14ac:dyDescent="0.45">
      <c r="F34" s="28"/>
      <c r="K34" s="30"/>
    </row>
    <row r="35" spans="6:11" x14ac:dyDescent="0.45">
      <c r="F35" s="28"/>
      <c r="K35" s="30"/>
    </row>
    <row r="36" spans="6:11" x14ac:dyDescent="0.45">
      <c r="F36" s="28"/>
      <c r="K36" s="30"/>
    </row>
    <row r="37" spans="6:11" x14ac:dyDescent="0.45">
      <c r="F37" s="28"/>
      <c r="K37" s="30"/>
    </row>
    <row r="38" spans="6:11" x14ac:dyDescent="0.45">
      <c r="F38" s="28"/>
      <c r="K38" s="30"/>
    </row>
    <row r="39" spans="6:11" x14ac:dyDescent="0.45">
      <c r="F39" s="28"/>
      <c r="K39" s="30"/>
    </row>
    <row r="40" spans="6:11" x14ac:dyDescent="0.45">
      <c r="F40" s="28"/>
      <c r="K40" s="30"/>
    </row>
    <row r="41" spans="6:11" x14ac:dyDescent="0.45">
      <c r="F41" s="28"/>
      <c r="K41" s="30"/>
    </row>
    <row r="42" spans="6:11" x14ac:dyDescent="0.45">
      <c r="F42" s="28"/>
      <c r="K42" s="30"/>
    </row>
    <row r="43" spans="6:11" x14ac:dyDescent="0.45">
      <c r="F43" s="28"/>
      <c r="K43" s="30"/>
    </row>
    <row r="44" spans="6:11" x14ac:dyDescent="0.45">
      <c r="F44" s="28"/>
      <c r="K44" s="30"/>
    </row>
    <row r="45" spans="6:11" x14ac:dyDescent="0.45">
      <c r="F45" s="28"/>
      <c r="K45" s="30"/>
    </row>
    <row r="46" spans="6:11" x14ac:dyDescent="0.45">
      <c r="F46" s="28"/>
      <c r="K46" s="30"/>
    </row>
    <row r="47" spans="6:11" x14ac:dyDescent="0.45">
      <c r="F47" s="28"/>
      <c r="K47" s="30"/>
    </row>
    <row r="48" spans="6:11" x14ac:dyDescent="0.45">
      <c r="F48" s="28"/>
      <c r="K48" s="30"/>
    </row>
    <row r="49" spans="6:11" x14ac:dyDescent="0.45">
      <c r="F49" s="28"/>
      <c r="K49" s="30"/>
    </row>
    <row r="50" spans="6:11" x14ac:dyDescent="0.45">
      <c r="F50" s="28"/>
      <c r="K50" s="30"/>
    </row>
    <row r="51" spans="6:11" x14ac:dyDescent="0.45">
      <c r="F51" s="28"/>
      <c r="K51" s="30"/>
    </row>
    <row r="52" spans="6:11" x14ac:dyDescent="0.45">
      <c r="F52" s="28"/>
      <c r="K52" s="30"/>
    </row>
    <row r="53" spans="6:11" x14ac:dyDescent="0.45">
      <c r="F53" s="28"/>
      <c r="K53" s="30"/>
    </row>
    <row r="54" spans="6:11" x14ac:dyDescent="0.45">
      <c r="F54" s="28"/>
      <c r="K54" s="30"/>
    </row>
    <row r="55" spans="6:11" x14ac:dyDescent="0.45">
      <c r="F55" s="28"/>
      <c r="K55" s="30"/>
    </row>
    <row r="56" spans="6:11" x14ac:dyDescent="0.45">
      <c r="F56" s="28"/>
      <c r="K56" s="30"/>
    </row>
    <row r="57" spans="6:11" x14ac:dyDescent="0.45">
      <c r="F57" s="28"/>
      <c r="K57" s="30"/>
    </row>
    <row r="58" spans="6:11" x14ac:dyDescent="0.45">
      <c r="F58" s="28"/>
      <c r="K58" s="30"/>
    </row>
    <row r="59" spans="6:11" x14ac:dyDescent="0.45">
      <c r="F59" s="28"/>
      <c r="K59" s="30"/>
    </row>
    <row r="60" spans="6:11" x14ac:dyDescent="0.45">
      <c r="F60" s="28"/>
      <c r="K60" s="30"/>
    </row>
    <row r="61" spans="6:11" x14ac:dyDescent="0.45">
      <c r="F61" s="28"/>
      <c r="K61" s="30"/>
    </row>
    <row r="62" spans="6:11" x14ac:dyDescent="0.45">
      <c r="F62" s="28"/>
      <c r="K62" s="30"/>
    </row>
    <row r="63" spans="6:11" x14ac:dyDescent="0.45">
      <c r="F63" s="28"/>
      <c r="K63" s="30"/>
    </row>
    <row r="64" spans="6:11" x14ac:dyDescent="0.45">
      <c r="F64" s="28"/>
      <c r="K64" s="30"/>
    </row>
    <row r="65" spans="6:11" x14ac:dyDescent="0.45">
      <c r="F65" s="28"/>
      <c r="K65" s="30"/>
    </row>
    <row r="66" spans="6:11" x14ac:dyDescent="0.45">
      <c r="F66" s="28"/>
      <c r="K66" s="30"/>
    </row>
    <row r="67" spans="6:11" x14ac:dyDescent="0.45">
      <c r="F67" s="28"/>
      <c r="K67" s="30"/>
    </row>
    <row r="68" spans="6:11" x14ac:dyDescent="0.45">
      <c r="F68" s="28"/>
      <c r="K68" s="30"/>
    </row>
    <row r="69" spans="6:11" x14ac:dyDescent="0.45">
      <c r="F69" s="28"/>
      <c r="K69" s="30"/>
    </row>
    <row r="70" spans="6:11" x14ac:dyDescent="0.45">
      <c r="F70" s="28"/>
      <c r="K70" s="30"/>
    </row>
    <row r="71" spans="6:11" x14ac:dyDescent="0.45">
      <c r="F71" s="28"/>
      <c r="K71" s="30"/>
    </row>
    <row r="72" spans="6:11" x14ac:dyDescent="0.45">
      <c r="F72" s="28"/>
      <c r="K72" s="30"/>
    </row>
    <row r="73" spans="6:11" x14ac:dyDescent="0.45">
      <c r="F73" s="28"/>
      <c r="K73" s="30"/>
    </row>
    <row r="74" spans="6:11" x14ac:dyDescent="0.45">
      <c r="F74" s="28"/>
      <c r="K74" s="30"/>
    </row>
    <row r="75" spans="6:11" x14ac:dyDescent="0.45">
      <c r="F75" s="28"/>
      <c r="K75" s="30"/>
    </row>
    <row r="76" spans="6:11" x14ac:dyDescent="0.45">
      <c r="F76" s="28"/>
      <c r="K76" s="30"/>
    </row>
    <row r="77" spans="6:11" x14ac:dyDescent="0.45">
      <c r="F77" s="28"/>
      <c r="K77" s="30"/>
    </row>
    <row r="78" spans="6:11" x14ac:dyDescent="0.45">
      <c r="F78" s="28"/>
      <c r="K78" s="30"/>
    </row>
    <row r="79" spans="6:11" x14ac:dyDescent="0.45">
      <c r="F79" s="28"/>
      <c r="K79" s="30"/>
    </row>
    <row r="80" spans="6:11" x14ac:dyDescent="0.45">
      <c r="F80" s="28"/>
      <c r="K80" s="30"/>
    </row>
    <row r="81" spans="6:11" x14ac:dyDescent="0.45">
      <c r="F81" s="28"/>
      <c r="K81" s="30"/>
    </row>
    <row r="82" spans="6:11" x14ac:dyDescent="0.45">
      <c r="F82" s="28"/>
      <c r="K82" s="30"/>
    </row>
    <row r="83" spans="6:11" x14ac:dyDescent="0.45">
      <c r="F83" s="28"/>
      <c r="K83" s="30"/>
    </row>
    <row r="84" spans="6:11" x14ac:dyDescent="0.45">
      <c r="F84" s="28"/>
      <c r="K84" s="30"/>
    </row>
    <row r="85" spans="6:11" x14ac:dyDescent="0.45">
      <c r="F85" s="28"/>
      <c r="K85" s="30"/>
    </row>
    <row r="86" spans="6:11" x14ac:dyDescent="0.45">
      <c r="F86" s="28"/>
      <c r="K86" s="30"/>
    </row>
    <row r="87" spans="6:11" x14ac:dyDescent="0.45">
      <c r="F87" s="28"/>
      <c r="K87" s="30"/>
    </row>
    <row r="88" spans="6:11" x14ac:dyDescent="0.45">
      <c r="F88" s="28"/>
      <c r="K88" s="30"/>
    </row>
    <row r="89" spans="6:11" x14ac:dyDescent="0.45">
      <c r="F89" s="28"/>
      <c r="K89" s="30"/>
    </row>
    <row r="90" spans="6:11" x14ac:dyDescent="0.45">
      <c r="F90" s="28"/>
      <c r="K90" s="30"/>
    </row>
    <row r="91" spans="6:11" x14ac:dyDescent="0.45">
      <c r="F91" s="28"/>
      <c r="K91" s="30"/>
    </row>
    <row r="92" spans="6:11" x14ac:dyDescent="0.45">
      <c r="F92" s="28"/>
      <c r="K92" s="30"/>
    </row>
    <row r="93" spans="6:11" x14ac:dyDescent="0.45">
      <c r="F93" s="28"/>
      <c r="K93" s="30"/>
    </row>
    <row r="94" spans="6:11" x14ac:dyDescent="0.45">
      <c r="F94" s="28"/>
      <c r="K94" s="30"/>
    </row>
    <row r="95" spans="6:11" x14ac:dyDescent="0.45">
      <c r="F95" s="28"/>
      <c r="K95" s="30"/>
    </row>
    <row r="96" spans="6:11" x14ac:dyDescent="0.45">
      <c r="F96" s="28"/>
      <c r="K96" s="30"/>
    </row>
    <row r="97" spans="6:11" x14ac:dyDescent="0.45">
      <c r="F97" s="28"/>
      <c r="K97" s="30"/>
    </row>
    <row r="98" spans="6:11" x14ac:dyDescent="0.45">
      <c r="F98" s="28"/>
      <c r="K98" s="30"/>
    </row>
    <row r="99" spans="6:11" x14ac:dyDescent="0.45">
      <c r="F99" s="28"/>
      <c r="K99" s="30"/>
    </row>
    <row r="100" spans="6:11" x14ac:dyDescent="0.45">
      <c r="F100" s="28"/>
      <c r="K100" s="30"/>
    </row>
    <row r="101" spans="6:11" x14ac:dyDescent="0.45">
      <c r="F101" s="28"/>
      <c r="K101" s="30"/>
    </row>
    <row r="102" spans="6:11" x14ac:dyDescent="0.45">
      <c r="F102" s="28"/>
      <c r="K102" s="30"/>
    </row>
    <row r="103" spans="6:11" x14ac:dyDescent="0.45">
      <c r="F103" s="28"/>
      <c r="K103" s="30"/>
    </row>
    <row r="104" spans="6:11" x14ac:dyDescent="0.45">
      <c r="F104" s="28"/>
      <c r="K104" s="30"/>
    </row>
    <row r="105" spans="6:11" x14ac:dyDescent="0.45">
      <c r="F105" s="28"/>
      <c r="K105" s="30"/>
    </row>
    <row r="106" spans="6:11" x14ac:dyDescent="0.45">
      <c r="F106" s="28"/>
      <c r="K106" s="30"/>
    </row>
    <row r="107" spans="6:11" x14ac:dyDescent="0.45">
      <c r="F107" s="28"/>
      <c r="K107" s="30"/>
    </row>
    <row r="108" spans="6:11" x14ac:dyDescent="0.45">
      <c r="F108" s="28"/>
      <c r="K108" s="30"/>
    </row>
    <row r="109" spans="6:11" x14ac:dyDescent="0.45">
      <c r="F109" s="28"/>
      <c r="K109" s="30"/>
    </row>
    <row r="110" spans="6:11" x14ac:dyDescent="0.45">
      <c r="F110" s="28"/>
      <c r="K110" s="30"/>
    </row>
    <row r="111" spans="6:11" x14ac:dyDescent="0.45">
      <c r="F111" s="28"/>
      <c r="K111" s="30"/>
    </row>
    <row r="112" spans="6:11" x14ac:dyDescent="0.45">
      <c r="F112" s="28"/>
      <c r="K112" s="30"/>
    </row>
    <row r="113" spans="6:11" x14ac:dyDescent="0.45">
      <c r="F113" s="28"/>
      <c r="K113" s="30"/>
    </row>
    <row r="114" spans="6:11" x14ac:dyDescent="0.45">
      <c r="F114" s="28"/>
      <c r="K114" s="30"/>
    </row>
    <row r="115" spans="6:11" x14ac:dyDescent="0.45">
      <c r="F115" s="28"/>
      <c r="K115" s="30"/>
    </row>
  </sheetData>
  <sheetProtection algorithmName="SHA-512" hashValue="GpuCSdw4EMOVdsaB6JOXhMSFR5zzAoANRK9iNWe5/HWufSTfAhcmfnsybrVTqXoYT1Srcq+sv1JoAyyn1nwqSA==" saltValue="HajXsK9xViNtw0IKJBUmVA==" spinCount="100000" sheet="1" objects="1" scenarios="1"/>
  <dataConsolidate/>
  <dataValidations count="5">
    <dataValidation type="list" allowBlank="1" showInputMessage="1" showErrorMessage="1" sqref="E3:F115 H3:J115" xr:uid="{F42297A8-D27D-43DB-B576-BA117298B3A7}">
      <formula1>"Yes,No,Unknown"</formula1>
    </dataValidation>
    <dataValidation type="list" allowBlank="1" showInputMessage="1" showErrorMessage="1" sqref="C4:C115" xr:uid="{47571167-6DC4-4B3C-A449-E9FD83658D66}">
      <formula1>"Clinic/Primary Care,Behavioral Health,CBO,CCO,SBHC,Specialty Clinic"</formula1>
    </dataValidation>
    <dataValidation type="list" allowBlank="1" showInputMessage="1" showErrorMessage="1" sqref="B3:B115" xr:uid="{885DBEEF-4A1A-40AD-9A34-4046CC9E0BDD}">
      <formula1>"HRS CBI,HRS Flex,CCBF,SHARE,APM/VBP,PMPM,Direct Employment,HRSN,FFS,Other Grant"</formula1>
    </dataValidation>
    <dataValidation type="list" allowBlank="1" showInputMessage="1" showErrorMessage="1" sqref="A3:A115" xr:uid="{5C324D57-2139-4EF8-8A7F-45B509FE39F0}">
      <formula1>"Peer Support - Adult Addictions,Peer Support - Adult Mental Health,Peer Support- Family Support,Peer Support - Youth Support"</formula1>
    </dataValidation>
    <dataValidation type="list" allowBlank="1" showInputMessage="1" showErrorMessage="1" sqref="C3" xr:uid="{5EC68920-65B9-4AA3-AD7D-BD15EEFD343E}">
      <formula1>"Clinic/Primary Care,Clincal Behavioral Health,Community Behavioral Health,CBO,CCO,SBHC,Specialty Clinic"</formula1>
    </dataValidation>
  </dataValidations>
  <pageMargins left="0.7" right="0.7" top="0.75" bottom="0.75" header="0.3" footer="0.3"/>
  <pageSetup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DCCE0-E54E-4F97-96CB-6042A5F5887D}">
  <sheetPr>
    <tabColor theme="4" tint="0.39997558519241921"/>
  </sheetPr>
  <dimension ref="A1:N115"/>
  <sheetViews>
    <sheetView workbookViewId="0">
      <pane ySplit="1" topLeftCell="A2" activePane="bottomLeft" state="frozen"/>
      <selection pane="bottomLeft" activeCell="C8" sqref="C5:C8"/>
    </sheetView>
  </sheetViews>
  <sheetFormatPr defaultColWidth="23.26953125" defaultRowHeight="18.5" x14ac:dyDescent="0.45"/>
  <cols>
    <col min="1" max="1" width="23.26953125" style="32"/>
    <col min="2" max="2" width="28.81640625" style="28" customWidth="1"/>
    <col min="3" max="5" width="23.26953125" style="28"/>
    <col min="6" max="6" width="23.26953125" style="32"/>
    <col min="7" max="10" width="23.26953125" style="28"/>
    <col min="11" max="11" width="25.26953125" style="28" customWidth="1"/>
    <col min="12" max="12" width="23.26953125" style="44"/>
    <col min="13" max="13" width="38.7265625" style="28" customWidth="1"/>
    <col min="14" max="14" width="23.26953125" style="28"/>
    <col min="15" max="16384" width="23.26953125" style="32"/>
  </cols>
  <sheetData>
    <row r="1" spans="1:14" s="37" customFormat="1" ht="74" x14ac:dyDescent="0.45">
      <c r="A1" s="33" t="s">
        <v>14</v>
      </c>
      <c r="B1" s="34" t="s">
        <v>36</v>
      </c>
      <c r="C1" s="34" t="s">
        <v>37</v>
      </c>
      <c r="D1" s="34" t="s">
        <v>17</v>
      </c>
      <c r="E1" s="34" t="s">
        <v>38</v>
      </c>
      <c r="F1" s="34" t="s">
        <v>48</v>
      </c>
      <c r="G1" s="34" t="s">
        <v>20</v>
      </c>
      <c r="H1" s="34" t="s">
        <v>21</v>
      </c>
      <c r="I1" s="34" t="s">
        <v>22</v>
      </c>
      <c r="J1" s="34" t="s">
        <v>23</v>
      </c>
      <c r="K1" s="34" t="s">
        <v>24</v>
      </c>
      <c r="L1" s="45" t="s">
        <v>39</v>
      </c>
      <c r="M1" s="36" t="s">
        <v>26</v>
      </c>
    </row>
    <row r="2" spans="1:14" s="43" customFormat="1" ht="185" x14ac:dyDescent="0.45">
      <c r="A2" s="46" t="s">
        <v>49</v>
      </c>
      <c r="B2" s="47" t="s">
        <v>132</v>
      </c>
      <c r="C2" s="47" t="s">
        <v>28</v>
      </c>
      <c r="D2" s="47" t="s">
        <v>29</v>
      </c>
      <c r="E2" s="47" t="s">
        <v>30</v>
      </c>
      <c r="F2" s="47" t="s">
        <v>30</v>
      </c>
      <c r="G2" s="47" t="s">
        <v>31</v>
      </c>
      <c r="H2" s="47" t="s">
        <v>30</v>
      </c>
      <c r="I2" s="47" t="s">
        <v>30</v>
      </c>
      <c r="J2" s="47" t="s">
        <v>30</v>
      </c>
      <c r="K2" s="48" t="s">
        <v>32</v>
      </c>
      <c r="L2" s="48" t="s">
        <v>33</v>
      </c>
      <c r="M2" s="49" t="s">
        <v>34</v>
      </c>
    </row>
    <row r="3" spans="1:14" x14ac:dyDescent="0.45">
      <c r="A3" s="32" t="s">
        <v>50</v>
      </c>
      <c r="F3" s="28"/>
      <c r="K3" s="30"/>
      <c r="L3" s="44" t="e">
        <f>Table1910[[#This Row],[Total Spend ($)]]/'CCO Information'!B7</f>
        <v>#DIV/0!</v>
      </c>
      <c r="N3" s="32"/>
    </row>
    <row r="4" spans="1:14" x14ac:dyDescent="0.45">
      <c r="A4" s="32" t="s">
        <v>51</v>
      </c>
      <c r="F4" s="28"/>
      <c r="K4" s="30"/>
      <c r="L4" s="44" t="e">
        <f>Table1910[[#This Row],[Total Spend ($)]]/'CCO Information'!B8</f>
        <v>#DIV/0!</v>
      </c>
      <c r="N4" s="32"/>
    </row>
    <row r="5" spans="1:14" x14ac:dyDescent="0.45">
      <c r="A5" s="32" t="s">
        <v>52</v>
      </c>
      <c r="F5" s="28"/>
      <c r="K5" s="30"/>
      <c r="L5" s="44" t="e">
        <f>Table1910[[#This Row],[Total Spend ($)]]/'CCO Information'!B9</f>
        <v>#DIV/0!</v>
      </c>
      <c r="N5" s="32"/>
    </row>
    <row r="6" spans="1:14" x14ac:dyDescent="0.45">
      <c r="A6" s="32" t="s">
        <v>53</v>
      </c>
      <c r="F6" s="28"/>
      <c r="K6" s="30"/>
      <c r="N6" s="32"/>
    </row>
    <row r="7" spans="1:14" x14ac:dyDescent="0.45">
      <c r="F7" s="28"/>
      <c r="K7" s="30"/>
      <c r="N7" s="32"/>
    </row>
    <row r="8" spans="1:14" x14ac:dyDescent="0.45">
      <c r="F8" s="28"/>
      <c r="K8" s="30"/>
      <c r="N8" s="32"/>
    </row>
    <row r="9" spans="1:14" x14ac:dyDescent="0.45">
      <c r="F9" s="28"/>
      <c r="K9" s="30"/>
      <c r="N9" s="32"/>
    </row>
    <row r="10" spans="1:14" x14ac:dyDescent="0.45">
      <c r="F10" s="28"/>
      <c r="K10" s="30"/>
      <c r="N10" s="32"/>
    </row>
    <row r="11" spans="1:14" x14ac:dyDescent="0.45">
      <c r="F11" s="28"/>
      <c r="K11" s="30"/>
    </row>
    <row r="12" spans="1:14" x14ac:dyDescent="0.45">
      <c r="F12" s="28"/>
      <c r="K12" s="30"/>
    </row>
    <row r="13" spans="1:14" x14ac:dyDescent="0.45">
      <c r="F13" s="28"/>
      <c r="K13" s="30"/>
    </row>
    <row r="14" spans="1:14" x14ac:dyDescent="0.45">
      <c r="F14" s="28"/>
      <c r="K14" s="30"/>
    </row>
    <row r="15" spans="1:14" x14ac:dyDescent="0.45">
      <c r="F15" s="28"/>
      <c r="K15" s="30"/>
    </row>
    <row r="16" spans="1:14" x14ac:dyDescent="0.45">
      <c r="F16" s="28"/>
      <c r="K16" s="30"/>
    </row>
    <row r="17" spans="6:11" x14ac:dyDescent="0.45">
      <c r="F17" s="28"/>
      <c r="K17" s="30"/>
    </row>
    <row r="18" spans="6:11" x14ac:dyDescent="0.45">
      <c r="F18" s="28"/>
      <c r="K18" s="30"/>
    </row>
    <row r="19" spans="6:11" x14ac:dyDescent="0.45">
      <c r="F19" s="28"/>
      <c r="K19" s="30"/>
    </row>
    <row r="20" spans="6:11" x14ac:dyDescent="0.45">
      <c r="F20" s="28"/>
      <c r="K20" s="30"/>
    </row>
    <row r="21" spans="6:11" x14ac:dyDescent="0.45">
      <c r="F21" s="28"/>
      <c r="K21" s="30"/>
    </row>
    <row r="22" spans="6:11" x14ac:dyDescent="0.45">
      <c r="F22" s="28"/>
      <c r="K22" s="30"/>
    </row>
    <row r="23" spans="6:11" x14ac:dyDescent="0.45">
      <c r="F23" s="28"/>
      <c r="K23" s="30"/>
    </row>
    <row r="24" spans="6:11" x14ac:dyDescent="0.45">
      <c r="F24" s="28"/>
      <c r="K24" s="30"/>
    </row>
    <row r="25" spans="6:11" x14ac:dyDescent="0.45">
      <c r="F25" s="28"/>
      <c r="K25" s="30"/>
    </row>
    <row r="26" spans="6:11" x14ac:dyDescent="0.45">
      <c r="F26" s="28"/>
      <c r="K26" s="30"/>
    </row>
    <row r="27" spans="6:11" x14ac:dyDescent="0.45">
      <c r="F27" s="28"/>
      <c r="K27" s="30"/>
    </row>
    <row r="28" spans="6:11" x14ac:dyDescent="0.45">
      <c r="F28" s="28"/>
      <c r="K28" s="30"/>
    </row>
    <row r="29" spans="6:11" x14ac:dyDescent="0.45">
      <c r="F29" s="28"/>
      <c r="K29" s="30"/>
    </row>
    <row r="30" spans="6:11" x14ac:dyDescent="0.45">
      <c r="F30" s="28"/>
      <c r="K30" s="30"/>
    </row>
    <row r="31" spans="6:11" x14ac:dyDescent="0.45">
      <c r="F31" s="28"/>
      <c r="K31" s="30"/>
    </row>
    <row r="32" spans="6:11" x14ac:dyDescent="0.45">
      <c r="F32" s="28"/>
      <c r="K32" s="30"/>
    </row>
    <row r="33" spans="6:11" x14ac:dyDescent="0.45">
      <c r="F33" s="28"/>
      <c r="K33" s="30"/>
    </row>
    <row r="34" spans="6:11" x14ac:dyDescent="0.45">
      <c r="F34" s="28"/>
      <c r="K34" s="30"/>
    </row>
    <row r="35" spans="6:11" x14ac:dyDescent="0.45">
      <c r="F35" s="28"/>
      <c r="K35" s="30"/>
    </row>
    <row r="36" spans="6:11" x14ac:dyDescent="0.45">
      <c r="F36" s="28"/>
      <c r="K36" s="30"/>
    </row>
    <row r="37" spans="6:11" x14ac:dyDescent="0.45">
      <c r="F37" s="28"/>
      <c r="K37" s="30"/>
    </row>
    <row r="38" spans="6:11" x14ac:dyDescent="0.45">
      <c r="F38" s="28"/>
      <c r="K38" s="30"/>
    </row>
    <row r="39" spans="6:11" x14ac:dyDescent="0.45">
      <c r="F39" s="28"/>
      <c r="K39" s="30"/>
    </row>
    <row r="40" spans="6:11" x14ac:dyDescent="0.45">
      <c r="F40" s="28"/>
      <c r="K40" s="30"/>
    </row>
    <row r="41" spans="6:11" x14ac:dyDescent="0.45">
      <c r="F41" s="28"/>
      <c r="K41" s="30"/>
    </row>
    <row r="42" spans="6:11" x14ac:dyDescent="0.45">
      <c r="F42" s="28"/>
      <c r="K42" s="30"/>
    </row>
    <row r="43" spans="6:11" x14ac:dyDescent="0.45">
      <c r="F43" s="28"/>
      <c r="K43" s="30"/>
    </row>
    <row r="44" spans="6:11" x14ac:dyDescent="0.45">
      <c r="F44" s="28"/>
      <c r="K44" s="30"/>
    </row>
    <row r="45" spans="6:11" x14ac:dyDescent="0.45">
      <c r="F45" s="28"/>
      <c r="K45" s="30"/>
    </row>
    <row r="46" spans="6:11" x14ac:dyDescent="0.45">
      <c r="F46" s="28"/>
      <c r="K46" s="30"/>
    </row>
    <row r="47" spans="6:11" x14ac:dyDescent="0.45">
      <c r="F47" s="28"/>
      <c r="K47" s="30"/>
    </row>
    <row r="48" spans="6:11" x14ac:dyDescent="0.45">
      <c r="F48" s="28"/>
      <c r="K48" s="30"/>
    </row>
    <row r="49" spans="6:11" x14ac:dyDescent="0.45">
      <c r="F49" s="28"/>
      <c r="K49" s="30"/>
    </row>
    <row r="50" spans="6:11" x14ac:dyDescent="0.45">
      <c r="F50" s="28"/>
      <c r="K50" s="30"/>
    </row>
    <row r="51" spans="6:11" x14ac:dyDescent="0.45">
      <c r="F51" s="28"/>
      <c r="K51" s="30"/>
    </row>
    <row r="52" spans="6:11" x14ac:dyDescent="0.45">
      <c r="F52" s="28"/>
      <c r="K52" s="30"/>
    </row>
    <row r="53" spans="6:11" x14ac:dyDescent="0.45">
      <c r="F53" s="28"/>
      <c r="K53" s="30"/>
    </row>
    <row r="54" spans="6:11" x14ac:dyDescent="0.45">
      <c r="F54" s="28"/>
      <c r="K54" s="30"/>
    </row>
    <row r="55" spans="6:11" x14ac:dyDescent="0.45">
      <c r="F55" s="28"/>
      <c r="K55" s="30"/>
    </row>
    <row r="56" spans="6:11" x14ac:dyDescent="0.45">
      <c r="F56" s="28"/>
      <c r="K56" s="30"/>
    </row>
    <row r="57" spans="6:11" x14ac:dyDescent="0.45">
      <c r="F57" s="28"/>
      <c r="K57" s="30"/>
    </row>
    <row r="58" spans="6:11" x14ac:dyDescent="0.45">
      <c r="F58" s="28"/>
      <c r="K58" s="30"/>
    </row>
    <row r="59" spans="6:11" x14ac:dyDescent="0.45">
      <c r="F59" s="28"/>
      <c r="K59" s="30"/>
    </row>
    <row r="60" spans="6:11" x14ac:dyDescent="0.45">
      <c r="F60" s="28"/>
      <c r="K60" s="30"/>
    </row>
    <row r="61" spans="6:11" x14ac:dyDescent="0.45">
      <c r="F61" s="28"/>
      <c r="K61" s="30"/>
    </row>
    <row r="62" spans="6:11" x14ac:dyDescent="0.45">
      <c r="F62" s="28"/>
      <c r="K62" s="30"/>
    </row>
    <row r="63" spans="6:11" x14ac:dyDescent="0.45">
      <c r="F63" s="28"/>
      <c r="K63" s="30"/>
    </row>
    <row r="64" spans="6:11" x14ac:dyDescent="0.45">
      <c r="F64" s="28"/>
      <c r="K64" s="30"/>
    </row>
    <row r="65" spans="6:11" x14ac:dyDescent="0.45">
      <c r="F65" s="28"/>
      <c r="K65" s="30"/>
    </row>
    <row r="66" spans="6:11" x14ac:dyDescent="0.45">
      <c r="F66" s="28"/>
      <c r="K66" s="30"/>
    </row>
    <row r="67" spans="6:11" x14ac:dyDescent="0.45">
      <c r="F67" s="28"/>
      <c r="K67" s="30"/>
    </row>
    <row r="68" spans="6:11" x14ac:dyDescent="0.45">
      <c r="F68" s="28"/>
      <c r="K68" s="30"/>
    </row>
    <row r="69" spans="6:11" x14ac:dyDescent="0.45">
      <c r="F69" s="28"/>
      <c r="K69" s="30"/>
    </row>
    <row r="70" spans="6:11" x14ac:dyDescent="0.45">
      <c r="F70" s="28"/>
      <c r="K70" s="30"/>
    </row>
    <row r="71" spans="6:11" x14ac:dyDescent="0.45">
      <c r="F71" s="28"/>
      <c r="K71" s="30"/>
    </row>
    <row r="72" spans="6:11" x14ac:dyDescent="0.45">
      <c r="F72" s="28"/>
      <c r="K72" s="30"/>
    </row>
    <row r="73" spans="6:11" x14ac:dyDescent="0.45">
      <c r="F73" s="28"/>
      <c r="K73" s="30"/>
    </row>
    <row r="74" spans="6:11" x14ac:dyDescent="0.45">
      <c r="F74" s="28"/>
      <c r="K74" s="30"/>
    </row>
    <row r="75" spans="6:11" x14ac:dyDescent="0.45">
      <c r="F75" s="28"/>
      <c r="K75" s="30"/>
    </row>
    <row r="76" spans="6:11" x14ac:dyDescent="0.45">
      <c r="F76" s="28"/>
      <c r="K76" s="30"/>
    </row>
    <row r="77" spans="6:11" x14ac:dyDescent="0.45">
      <c r="F77" s="28"/>
      <c r="K77" s="30"/>
    </row>
    <row r="78" spans="6:11" x14ac:dyDescent="0.45">
      <c r="F78" s="28"/>
      <c r="K78" s="30"/>
    </row>
    <row r="79" spans="6:11" x14ac:dyDescent="0.45">
      <c r="F79" s="28"/>
      <c r="K79" s="30"/>
    </row>
    <row r="80" spans="6:11" x14ac:dyDescent="0.45">
      <c r="F80" s="28"/>
      <c r="K80" s="30"/>
    </row>
    <row r="81" spans="6:11" x14ac:dyDescent="0.45">
      <c r="F81" s="28"/>
      <c r="K81" s="30"/>
    </row>
    <row r="82" spans="6:11" x14ac:dyDescent="0.45">
      <c r="F82" s="28"/>
      <c r="K82" s="30"/>
    </row>
    <row r="83" spans="6:11" x14ac:dyDescent="0.45">
      <c r="F83" s="28"/>
      <c r="K83" s="30"/>
    </row>
    <row r="84" spans="6:11" x14ac:dyDescent="0.45">
      <c r="F84" s="28"/>
      <c r="K84" s="30"/>
    </row>
    <row r="85" spans="6:11" x14ac:dyDescent="0.45">
      <c r="F85" s="28"/>
      <c r="K85" s="30"/>
    </row>
    <row r="86" spans="6:11" x14ac:dyDescent="0.45">
      <c r="F86" s="28"/>
      <c r="K86" s="30"/>
    </row>
    <row r="87" spans="6:11" x14ac:dyDescent="0.45">
      <c r="F87" s="28"/>
      <c r="K87" s="30"/>
    </row>
    <row r="88" spans="6:11" x14ac:dyDescent="0.45">
      <c r="F88" s="28"/>
      <c r="K88" s="30"/>
    </row>
    <row r="89" spans="6:11" x14ac:dyDescent="0.45">
      <c r="F89" s="28"/>
      <c r="K89" s="30"/>
    </row>
    <row r="90" spans="6:11" x14ac:dyDescent="0.45">
      <c r="F90" s="28"/>
      <c r="K90" s="30"/>
    </row>
    <row r="91" spans="6:11" x14ac:dyDescent="0.45">
      <c r="F91" s="28"/>
      <c r="K91" s="30"/>
    </row>
    <row r="92" spans="6:11" x14ac:dyDescent="0.45">
      <c r="F92" s="28"/>
      <c r="K92" s="30"/>
    </row>
    <row r="93" spans="6:11" x14ac:dyDescent="0.45">
      <c r="F93" s="28"/>
      <c r="K93" s="30"/>
    </row>
    <row r="94" spans="6:11" x14ac:dyDescent="0.45">
      <c r="F94" s="28"/>
      <c r="K94" s="30"/>
    </row>
    <row r="95" spans="6:11" x14ac:dyDescent="0.45">
      <c r="F95" s="28"/>
      <c r="K95" s="30"/>
    </row>
    <row r="96" spans="6:11" x14ac:dyDescent="0.45">
      <c r="F96" s="28"/>
      <c r="K96" s="30"/>
    </row>
    <row r="97" spans="6:11" x14ac:dyDescent="0.45">
      <c r="F97" s="28"/>
      <c r="K97" s="30"/>
    </row>
    <row r="98" spans="6:11" x14ac:dyDescent="0.45">
      <c r="F98" s="28"/>
      <c r="K98" s="30"/>
    </row>
    <row r="99" spans="6:11" x14ac:dyDescent="0.45">
      <c r="F99" s="28"/>
      <c r="K99" s="30"/>
    </row>
    <row r="100" spans="6:11" x14ac:dyDescent="0.45">
      <c r="F100" s="28"/>
      <c r="K100" s="30"/>
    </row>
    <row r="101" spans="6:11" x14ac:dyDescent="0.45">
      <c r="F101" s="28"/>
      <c r="K101" s="30"/>
    </row>
    <row r="102" spans="6:11" x14ac:dyDescent="0.45">
      <c r="F102" s="28"/>
      <c r="K102" s="30"/>
    </row>
    <row r="103" spans="6:11" x14ac:dyDescent="0.45">
      <c r="F103" s="28"/>
      <c r="K103" s="30"/>
    </row>
    <row r="104" spans="6:11" x14ac:dyDescent="0.45">
      <c r="F104" s="28"/>
      <c r="K104" s="30"/>
    </row>
    <row r="105" spans="6:11" x14ac:dyDescent="0.45">
      <c r="F105" s="28"/>
      <c r="K105" s="30"/>
    </row>
    <row r="106" spans="6:11" x14ac:dyDescent="0.45">
      <c r="F106" s="28"/>
      <c r="K106" s="30"/>
    </row>
    <row r="107" spans="6:11" x14ac:dyDescent="0.45">
      <c r="F107" s="28"/>
      <c r="K107" s="30"/>
    </row>
    <row r="108" spans="6:11" x14ac:dyDescent="0.45">
      <c r="F108" s="28"/>
      <c r="K108" s="30"/>
    </row>
    <row r="109" spans="6:11" x14ac:dyDescent="0.45">
      <c r="F109" s="28"/>
      <c r="K109" s="30"/>
    </row>
    <row r="110" spans="6:11" x14ac:dyDescent="0.45">
      <c r="F110" s="28"/>
      <c r="K110" s="30"/>
    </row>
    <row r="111" spans="6:11" x14ac:dyDescent="0.45">
      <c r="F111" s="28"/>
      <c r="K111" s="30"/>
    </row>
    <row r="112" spans="6:11" x14ac:dyDescent="0.45">
      <c r="F112" s="28"/>
      <c r="K112" s="30"/>
    </row>
    <row r="113" spans="6:11" x14ac:dyDescent="0.45">
      <c r="F113" s="28"/>
      <c r="K113" s="30"/>
    </row>
    <row r="114" spans="6:11" x14ac:dyDescent="0.45">
      <c r="F114" s="28"/>
      <c r="K114" s="30"/>
    </row>
    <row r="115" spans="6:11" x14ac:dyDescent="0.45">
      <c r="F115" s="28"/>
      <c r="K115" s="30"/>
    </row>
  </sheetData>
  <sheetProtection algorithmName="SHA-512" hashValue="xFK4PYAXwmFwboD68gjrw7rqjGtf9CjK4qfjUmqE1rIVaJzYz3bGrdYXAZyktNd/ePLjfftnMamlEC/Psnmv0A==" saltValue="5n8fRgdwGQO3sapC4lH5Pg==" spinCount="100000" sheet="1" objects="1" scenarios="1"/>
  <dataConsolidate/>
  <dataValidations count="5">
    <dataValidation type="list" allowBlank="1" showInputMessage="1" showErrorMessage="1" sqref="A3:A115" xr:uid="{8AD6B7B0-3338-4C34-8562-A07339FD3D10}">
      <formula1>"Peer Wellness - Adult Addictions,Peer Wellness - Adult Mental Health,Peer Wellness - Family Support,Peer Wellness - Youth Support"</formula1>
    </dataValidation>
    <dataValidation type="list" allowBlank="1" showInputMessage="1" showErrorMessage="1" sqref="B3:B115" xr:uid="{A72CF5E0-85DB-4231-A60E-44B72A014CC4}">
      <formula1>"HRS CBI,HRS Flex,CCBF,SHARE,APM/VBP,PMPM,Direct Employment,HRSN,FFS,Other Grant"</formula1>
    </dataValidation>
    <dataValidation type="list" allowBlank="1" showInputMessage="1" showErrorMessage="1" sqref="C4:C115" xr:uid="{5C097329-6CFA-4A0F-85A7-9A3E0B87256E}">
      <formula1>"Clinic/Primary Care,Behavioral Health,CBO,CCO,SBHC,Specialty Clinic"</formula1>
    </dataValidation>
    <dataValidation type="list" allowBlank="1" showInputMessage="1" showErrorMessage="1" sqref="E3:F115 H3:J115" xr:uid="{B93F2EED-8C14-4DD6-8DD5-D55DD6ECB18E}">
      <formula1>"Yes,No,Unknown"</formula1>
    </dataValidation>
    <dataValidation type="list" allowBlank="1" showInputMessage="1" showErrorMessage="1" sqref="C3" xr:uid="{907D3AAE-AEDC-4762-9F8A-888730E90B1B}">
      <formula1>"Clinic/Primary Care,Clincal Behavioral Health,Community Behavioral Health,CBO,CCO,SBHC,Specialty Clinic"</formula1>
    </dataValidation>
  </dataValidations>
  <pageMargins left="0.7" right="0.7" top="0.75" bottom="0.75" header="0.3" footer="0.3"/>
  <pageSetup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9CC60-616C-435C-AB80-06EE74E5B646}">
  <sheetPr>
    <tabColor theme="6" tint="-0.249977111117893"/>
  </sheetPr>
  <dimension ref="A1:N115"/>
  <sheetViews>
    <sheetView topLeftCell="E1" zoomScale="90" zoomScaleNormal="90" workbookViewId="0">
      <pane ySplit="1" topLeftCell="A2" activePane="bottomLeft" state="frozen"/>
      <selection pane="bottomLeft" activeCell="C5" sqref="C5"/>
    </sheetView>
  </sheetViews>
  <sheetFormatPr defaultColWidth="9.1796875" defaultRowHeight="18.5" x14ac:dyDescent="0.45"/>
  <cols>
    <col min="1" max="1" width="31" style="32" bestFit="1" customWidth="1"/>
    <col min="2" max="2" width="27.54296875" style="28" bestFit="1" customWidth="1"/>
    <col min="3" max="3" width="23.1796875" style="28" bestFit="1" customWidth="1"/>
    <col min="4" max="4" width="20" style="28" bestFit="1" customWidth="1"/>
    <col min="5" max="5" width="15.7265625" style="28" bestFit="1" customWidth="1"/>
    <col min="6" max="6" width="13.26953125" style="32" bestFit="1" customWidth="1"/>
    <col min="7" max="7" width="19.1796875" style="28" bestFit="1" customWidth="1"/>
    <col min="8" max="8" width="15.7265625" style="28" bestFit="1" customWidth="1"/>
    <col min="9" max="9" width="14.453125" style="28" bestFit="1" customWidth="1"/>
    <col min="10" max="10" width="17.54296875" style="28" bestFit="1" customWidth="1"/>
    <col min="11" max="11" width="25.453125" style="28" customWidth="1"/>
    <col min="12" max="12" width="18.7265625" style="44" bestFit="1" customWidth="1"/>
    <col min="13" max="13" width="41.1796875" style="28" customWidth="1"/>
    <col min="14" max="14" width="36.81640625" style="28" customWidth="1"/>
    <col min="15" max="16384" width="9.1796875" style="32"/>
  </cols>
  <sheetData>
    <row r="1" spans="1:14" s="37" customFormat="1" ht="111" x14ac:dyDescent="0.45">
      <c r="A1" s="50" t="s">
        <v>14</v>
      </c>
      <c r="B1" s="51" t="s">
        <v>36</v>
      </c>
      <c r="C1" s="51" t="s">
        <v>37</v>
      </c>
      <c r="D1" s="51" t="s">
        <v>17</v>
      </c>
      <c r="E1" s="51" t="s">
        <v>38</v>
      </c>
      <c r="F1" s="51" t="s">
        <v>42</v>
      </c>
      <c r="G1" s="51" t="s">
        <v>20</v>
      </c>
      <c r="H1" s="51" t="s">
        <v>21</v>
      </c>
      <c r="I1" s="51" t="s">
        <v>54</v>
      </c>
      <c r="J1" s="51" t="s">
        <v>23</v>
      </c>
      <c r="K1" s="51" t="s">
        <v>24</v>
      </c>
      <c r="L1" s="52" t="s">
        <v>39</v>
      </c>
      <c r="M1" s="53" t="s">
        <v>26</v>
      </c>
    </row>
    <row r="2" spans="1:14" s="43" customFormat="1" ht="166.5" x14ac:dyDescent="0.45">
      <c r="A2" s="46" t="s">
        <v>55</v>
      </c>
      <c r="B2" s="47" t="s">
        <v>132</v>
      </c>
      <c r="C2" s="47" t="s">
        <v>28</v>
      </c>
      <c r="D2" s="47" t="s">
        <v>29</v>
      </c>
      <c r="E2" s="47" t="s">
        <v>30</v>
      </c>
      <c r="F2" s="47" t="s">
        <v>30</v>
      </c>
      <c r="G2" s="47" t="s">
        <v>31</v>
      </c>
      <c r="H2" s="47" t="s">
        <v>30</v>
      </c>
      <c r="I2" s="47" t="s">
        <v>30</v>
      </c>
      <c r="J2" s="47" t="s">
        <v>30</v>
      </c>
      <c r="K2" s="48" t="s">
        <v>32</v>
      </c>
      <c r="L2" s="48" t="s">
        <v>33</v>
      </c>
      <c r="M2" s="49" t="s">
        <v>34</v>
      </c>
    </row>
    <row r="3" spans="1:14" x14ac:dyDescent="0.45">
      <c r="F3" s="28"/>
      <c r="K3" s="30"/>
      <c r="L3" s="44" t="e">
        <f>Table19[[#This Row],[Total Spend ($)]]/'CCO Information'!B7</f>
        <v>#DIV/0!</v>
      </c>
      <c r="N3" s="32"/>
    </row>
    <row r="4" spans="1:14" x14ac:dyDescent="0.45">
      <c r="F4" s="28"/>
      <c r="K4" s="30"/>
      <c r="L4" s="44" t="e">
        <f>Table19[[#This Row],[Total Spend ($)]]/'CCO Information'!B8</f>
        <v>#DIV/0!</v>
      </c>
      <c r="N4" s="32"/>
    </row>
    <row r="5" spans="1:14" x14ac:dyDescent="0.45">
      <c r="F5" s="28"/>
      <c r="K5" s="30"/>
      <c r="L5" s="44" t="e">
        <f>Table19[[#This Row],[Total Spend ($)]]/'CCO Information'!B9</f>
        <v>#DIV/0!</v>
      </c>
      <c r="N5" s="32"/>
    </row>
    <row r="6" spans="1:14" x14ac:dyDescent="0.45">
      <c r="F6" s="28"/>
      <c r="K6" s="30"/>
      <c r="N6" s="32"/>
    </row>
    <row r="7" spans="1:14" x14ac:dyDescent="0.45">
      <c r="F7" s="28"/>
      <c r="K7" s="30"/>
      <c r="N7" s="32"/>
    </row>
    <row r="8" spans="1:14" x14ac:dyDescent="0.45">
      <c r="F8" s="28"/>
      <c r="K8" s="30"/>
      <c r="N8" s="32"/>
    </row>
    <row r="9" spans="1:14" x14ac:dyDescent="0.45">
      <c r="F9" s="28"/>
      <c r="K9" s="30"/>
      <c r="N9" s="32"/>
    </row>
    <row r="10" spans="1:14" x14ac:dyDescent="0.45">
      <c r="F10" s="28"/>
      <c r="K10" s="30"/>
      <c r="N10" s="32"/>
    </row>
    <row r="11" spans="1:14" x14ac:dyDescent="0.45">
      <c r="F11" s="28"/>
      <c r="K11" s="30"/>
    </row>
    <row r="12" spans="1:14" x14ac:dyDescent="0.45">
      <c r="F12" s="28"/>
      <c r="K12" s="30"/>
    </row>
    <row r="13" spans="1:14" x14ac:dyDescent="0.45">
      <c r="F13" s="28"/>
      <c r="K13" s="30"/>
    </row>
    <row r="14" spans="1:14" x14ac:dyDescent="0.45">
      <c r="F14" s="28"/>
      <c r="K14" s="30"/>
    </row>
    <row r="15" spans="1:14" x14ac:dyDescent="0.45">
      <c r="F15" s="28"/>
      <c r="K15" s="30"/>
    </row>
    <row r="16" spans="1:14" x14ac:dyDescent="0.45">
      <c r="F16" s="28"/>
      <c r="K16" s="30"/>
    </row>
    <row r="17" spans="6:11" x14ac:dyDescent="0.45">
      <c r="F17" s="28"/>
      <c r="K17" s="30"/>
    </row>
    <row r="18" spans="6:11" x14ac:dyDescent="0.45">
      <c r="F18" s="28"/>
      <c r="K18" s="30"/>
    </row>
    <row r="19" spans="6:11" x14ac:dyDescent="0.45">
      <c r="F19" s="28"/>
      <c r="K19" s="30"/>
    </row>
    <row r="20" spans="6:11" x14ac:dyDescent="0.45">
      <c r="F20" s="28"/>
      <c r="K20" s="30"/>
    </row>
    <row r="21" spans="6:11" x14ac:dyDescent="0.45">
      <c r="F21" s="28"/>
      <c r="K21" s="30"/>
    </row>
    <row r="22" spans="6:11" x14ac:dyDescent="0.45">
      <c r="F22" s="28"/>
      <c r="K22" s="30"/>
    </row>
    <row r="23" spans="6:11" x14ac:dyDescent="0.45">
      <c r="F23" s="28"/>
      <c r="K23" s="30"/>
    </row>
    <row r="24" spans="6:11" x14ac:dyDescent="0.45">
      <c r="F24" s="28"/>
      <c r="K24" s="30"/>
    </row>
    <row r="25" spans="6:11" x14ac:dyDescent="0.45">
      <c r="F25" s="28"/>
      <c r="K25" s="30"/>
    </row>
    <row r="26" spans="6:11" x14ac:dyDescent="0.45">
      <c r="F26" s="28"/>
      <c r="K26" s="30"/>
    </row>
    <row r="27" spans="6:11" x14ac:dyDescent="0.45">
      <c r="F27" s="28"/>
      <c r="K27" s="30"/>
    </row>
    <row r="28" spans="6:11" x14ac:dyDescent="0.45">
      <c r="F28" s="28"/>
      <c r="K28" s="30"/>
    </row>
    <row r="29" spans="6:11" x14ac:dyDescent="0.45">
      <c r="F29" s="28"/>
      <c r="K29" s="30"/>
    </row>
    <row r="30" spans="6:11" x14ac:dyDescent="0.45">
      <c r="F30" s="28"/>
      <c r="K30" s="30"/>
    </row>
    <row r="31" spans="6:11" x14ac:dyDescent="0.45">
      <c r="F31" s="28"/>
      <c r="K31" s="30"/>
    </row>
    <row r="32" spans="6:11" x14ac:dyDescent="0.45">
      <c r="F32" s="28"/>
      <c r="K32" s="30"/>
    </row>
    <row r="33" spans="6:11" x14ac:dyDescent="0.45">
      <c r="F33" s="28"/>
      <c r="K33" s="30"/>
    </row>
    <row r="34" spans="6:11" x14ac:dyDescent="0.45">
      <c r="F34" s="28"/>
      <c r="K34" s="30"/>
    </row>
    <row r="35" spans="6:11" x14ac:dyDescent="0.45">
      <c r="F35" s="28"/>
      <c r="K35" s="30"/>
    </row>
    <row r="36" spans="6:11" x14ac:dyDescent="0.45">
      <c r="F36" s="28"/>
      <c r="K36" s="30"/>
    </row>
    <row r="37" spans="6:11" x14ac:dyDescent="0.45">
      <c r="F37" s="28"/>
      <c r="K37" s="30"/>
    </row>
    <row r="38" spans="6:11" x14ac:dyDescent="0.45">
      <c r="F38" s="28"/>
      <c r="K38" s="30"/>
    </row>
    <row r="39" spans="6:11" x14ac:dyDescent="0.45">
      <c r="F39" s="28"/>
      <c r="K39" s="30"/>
    </row>
    <row r="40" spans="6:11" x14ac:dyDescent="0.45">
      <c r="F40" s="28"/>
      <c r="K40" s="30"/>
    </row>
    <row r="41" spans="6:11" x14ac:dyDescent="0.45">
      <c r="F41" s="28"/>
      <c r="K41" s="30"/>
    </row>
    <row r="42" spans="6:11" x14ac:dyDescent="0.45">
      <c r="F42" s="28"/>
      <c r="K42" s="30"/>
    </row>
    <row r="43" spans="6:11" x14ac:dyDescent="0.45">
      <c r="F43" s="28"/>
      <c r="K43" s="30"/>
    </row>
    <row r="44" spans="6:11" x14ac:dyDescent="0.45">
      <c r="F44" s="28"/>
      <c r="K44" s="30"/>
    </row>
    <row r="45" spans="6:11" x14ac:dyDescent="0.45">
      <c r="F45" s="28"/>
      <c r="K45" s="30"/>
    </row>
    <row r="46" spans="6:11" x14ac:dyDescent="0.45">
      <c r="F46" s="28"/>
      <c r="K46" s="30"/>
    </row>
    <row r="47" spans="6:11" x14ac:dyDescent="0.45">
      <c r="F47" s="28"/>
      <c r="K47" s="30"/>
    </row>
    <row r="48" spans="6:11" x14ac:dyDescent="0.45">
      <c r="F48" s="28"/>
      <c r="K48" s="30"/>
    </row>
    <row r="49" spans="6:11" x14ac:dyDescent="0.45">
      <c r="F49" s="28"/>
      <c r="K49" s="30"/>
    </row>
    <row r="50" spans="6:11" x14ac:dyDescent="0.45">
      <c r="F50" s="28"/>
      <c r="K50" s="30"/>
    </row>
    <row r="51" spans="6:11" x14ac:dyDescent="0.45">
      <c r="F51" s="28"/>
      <c r="K51" s="30"/>
    </row>
    <row r="52" spans="6:11" x14ac:dyDescent="0.45">
      <c r="F52" s="28"/>
      <c r="K52" s="30"/>
    </row>
    <row r="53" spans="6:11" x14ac:dyDescent="0.45">
      <c r="F53" s="28"/>
      <c r="K53" s="30"/>
    </row>
    <row r="54" spans="6:11" x14ac:dyDescent="0.45">
      <c r="F54" s="28"/>
      <c r="K54" s="30"/>
    </row>
    <row r="55" spans="6:11" x14ac:dyDescent="0.45">
      <c r="F55" s="28"/>
      <c r="K55" s="30"/>
    </row>
    <row r="56" spans="6:11" x14ac:dyDescent="0.45">
      <c r="F56" s="28"/>
      <c r="K56" s="30"/>
    </row>
    <row r="57" spans="6:11" x14ac:dyDescent="0.45">
      <c r="F57" s="28"/>
      <c r="K57" s="30"/>
    </row>
    <row r="58" spans="6:11" x14ac:dyDescent="0.45">
      <c r="F58" s="28"/>
      <c r="K58" s="30"/>
    </row>
    <row r="59" spans="6:11" x14ac:dyDescent="0.45">
      <c r="F59" s="28"/>
      <c r="K59" s="30"/>
    </row>
    <row r="60" spans="6:11" x14ac:dyDescent="0.45">
      <c r="F60" s="28"/>
      <c r="K60" s="30"/>
    </row>
    <row r="61" spans="6:11" x14ac:dyDescent="0.45">
      <c r="F61" s="28"/>
      <c r="K61" s="30"/>
    </row>
    <row r="62" spans="6:11" x14ac:dyDescent="0.45">
      <c r="F62" s="28"/>
      <c r="K62" s="30"/>
    </row>
    <row r="63" spans="6:11" x14ac:dyDescent="0.45">
      <c r="F63" s="28"/>
      <c r="K63" s="30"/>
    </row>
    <row r="64" spans="6:11" x14ac:dyDescent="0.45">
      <c r="F64" s="28"/>
      <c r="K64" s="30"/>
    </row>
    <row r="65" spans="6:11" x14ac:dyDescent="0.45">
      <c r="F65" s="28"/>
      <c r="K65" s="30"/>
    </row>
    <row r="66" spans="6:11" x14ac:dyDescent="0.45">
      <c r="F66" s="28"/>
      <c r="K66" s="30"/>
    </row>
    <row r="67" spans="6:11" x14ac:dyDescent="0.45">
      <c r="F67" s="28"/>
      <c r="K67" s="30"/>
    </row>
    <row r="68" spans="6:11" x14ac:dyDescent="0.45">
      <c r="F68" s="28"/>
      <c r="K68" s="30"/>
    </row>
    <row r="69" spans="6:11" x14ac:dyDescent="0.45">
      <c r="F69" s="28"/>
      <c r="K69" s="30"/>
    </row>
    <row r="70" spans="6:11" x14ac:dyDescent="0.45">
      <c r="F70" s="28"/>
      <c r="K70" s="30"/>
    </row>
    <row r="71" spans="6:11" x14ac:dyDescent="0.45">
      <c r="F71" s="28"/>
      <c r="K71" s="30"/>
    </row>
    <row r="72" spans="6:11" x14ac:dyDescent="0.45">
      <c r="F72" s="28"/>
      <c r="K72" s="30"/>
    </row>
    <row r="73" spans="6:11" x14ac:dyDescent="0.45">
      <c r="F73" s="28"/>
      <c r="K73" s="30"/>
    </row>
    <row r="74" spans="6:11" x14ac:dyDescent="0.45">
      <c r="F74" s="28"/>
      <c r="K74" s="30"/>
    </row>
    <row r="75" spans="6:11" x14ac:dyDescent="0.45">
      <c r="F75" s="28"/>
      <c r="K75" s="30"/>
    </row>
    <row r="76" spans="6:11" x14ac:dyDescent="0.45">
      <c r="F76" s="28"/>
      <c r="K76" s="30"/>
    </row>
    <row r="77" spans="6:11" x14ac:dyDescent="0.45">
      <c r="F77" s="28"/>
      <c r="K77" s="30"/>
    </row>
    <row r="78" spans="6:11" x14ac:dyDescent="0.45">
      <c r="F78" s="28"/>
      <c r="K78" s="30"/>
    </row>
    <row r="79" spans="6:11" x14ac:dyDescent="0.45">
      <c r="F79" s="28"/>
      <c r="K79" s="30"/>
    </row>
    <row r="80" spans="6:11" x14ac:dyDescent="0.45">
      <c r="F80" s="28"/>
      <c r="K80" s="30"/>
    </row>
    <row r="81" spans="6:11" x14ac:dyDescent="0.45">
      <c r="F81" s="28"/>
      <c r="K81" s="30"/>
    </row>
    <row r="82" spans="6:11" x14ac:dyDescent="0.45">
      <c r="F82" s="28"/>
      <c r="K82" s="30"/>
    </row>
    <row r="83" spans="6:11" x14ac:dyDescent="0.45">
      <c r="F83" s="28"/>
      <c r="K83" s="30"/>
    </row>
    <row r="84" spans="6:11" x14ac:dyDescent="0.45">
      <c r="F84" s="28"/>
      <c r="K84" s="30"/>
    </row>
    <row r="85" spans="6:11" x14ac:dyDescent="0.45">
      <c r="F85" s="28"/>
      <c r="K85" s="30"/>
    </row>
    <row r="86" spans="6:11" x14ac:dyDescent="0.45">
      <c r="F86" s="28"/>
      <c r="K86" s="30"/>
    </row>
    <row r="87" spans="6:11" x14ac:dyDescent="0.45">
      <c r="F87" s="28"/>
      <c r="K87" s="30"/>
    </row>
    <row r="88" spans="6:11" x14ac:dyDescent="0.45">
      <c r="F88" s="28"/>
      <c r="K88" s="30"/>
    </row>
    <row r="89" spans="6:11" x14ac:dyDescent="0.45">
      <c r="F89" s="28"/>
      <c r="K89" s="30"/>
    </row>
    <row r="90" spans="6:11" x14ac:dyDescent="0.45">
      <c r="F90" s="28"/>
      <c r="K90" s="30"/>
    </row>
    <row r="91" spans="6:11" x14ac:dyDescent="0.45">
      <c r="F91" s="28"/>
      <c r="K91" s="30"/>
    </row>
    <row r="92" spans="6:11" x14ac:dyDescent="0.45">
      <c r="F92" s="28"/>
      <c r="K92" s="30"/>
    </row>
    <row r="93" spans="6:11" x14ac:dyDescent="0.45">
      <c r="F93" s="28"/>
      <c r="K93" s="30"/>
    </row>
    <row r="94" spans="6:11" x14ac:dyDescent="0.45">
      <c r="F94" s="28"/>
      <c r="K94" s="30"/>
    </row>
    <row r="95" spans="6:11" x14ac:dyDescent="0.45">
      <c r="F95" s="28"/>
      <c r="K95" s="30"/>
    </row>
    <row r="96" spans="6:11" x14ac:dyDescent="0.45">
      <c r="F96" s="28"/>
      <c r="K96" s="30"/>
    </row>
    <row r="97" spans="6:11" x14ac:dyDescent="0.45">
      <c r="F97" s="28"/>
      <c r="K97" s="30"/>
    </row>
    <row r="98" spans="6:11" x14ac:dyDescent="0.45">
      <c r="F98" s="28"/>
      <c r="K98" s="30"/>
    </row>
    <row r="99" spans="6:11" x14ac:dyDescent="0.45">
      <c r="F99" s="28"/>
      <c r="K99" s="30"/>
    </row>
    <row r="100" spans="6:11" x14ac:dyDescent="0.45">
      <c r="F100" s="28"/>
      <c r="K100" s="30"/>
    </row>
    <row r="101" spans="6:11" x14ac:dyDescent="0.45">
      <c r="F101" s="28"/>
      <c r="K101" s="30"/>
    </row>
    <row r="102" spans="6:11" x14ac:dyDescent="0.45">
      <c r="F102" s="28"/>
      <c r="K102" s="30"/>
    </row>
    <row r="103" spans="6:11" x14ac:dyDescent="0.45">
      <c r="F103" s="28"/>
      <c r="K103" s="30"/>
    </row>
    <row r="104" spans="6:11" x14ac:dyDescent="0.45">
      <c r="F104" s="28"/>
      <c r="K104" s="30"/>
    </row>
    <row r="105" spans="6:11" x14ac:dyDescent="0.45">
      <c r="F105" s="28"/>
      <c r="K105" s="30"/>
    </row>
    <row r="106" spans="6:11" x14ac:dyDescent="0.45">
      <c r="F106" s="28"/>
      <c r="K106" s="30"/>
    </row>
    <row r="107" spans="6:11" x14ac:dyDescent="0.45">
      <c r="F107" s="28"/>
      <c r="K107" s="30"/>
    </row>
    <row r="108" spans="6:11" x14ac:dyDescent="0.45">
      <c r="F108" s="28"/>
      <c r="K108" s="30"/>
    </row>
    <row r="109" spans="6:11" x14ac:dyDescent="0.45">
      <c r="F109" s="28"/>
      <c r="K109" s="30"/>
    </row>
    <row r="110" spans="6:11" x14ac:dyDescent="0.45">
      <c r="F110" s="28"/>
      <c r="K110" s="30"/>
    </row>
    <row r="111" spans="6:11" x14ac:dyDescent="0.45">
      <c r="F111" s="28"/>
      <c r="K111" s="30"/>
    </row>
    <row r="112" spans="6:11" x14ac:dyDescent="0.45">
      <c r="F112" s="28"/>
      <c r="K112" s="30"/>
    </row>
    <row r="113" spans="6:11" x14ac:dyDescent="0.45">
      <c r="F113" s="28"/>
      <c r="K113" s="30"/>
    </row>
    <row r="114" spans="6:11" x14ac:dyDescent="0.45">
      <c r="F114" s="28"/>
      <c r="K114" s="30"/>
    </row>
    <row r="115" spans="6:11" x14ac:dyDescent="0.45">
      <c r="F115" s="28"/>
      <c r="K115" s="30"/>
    </row>
  </sheetData>
  <sheetProtection algorithmName="SHA-512" hashValue="uMN1z3Fi1JPvoyQgrNlpwvezKY5nYl1jk+PU9g9adByr6r+5DoCx+bth686AJ+Yi/srRdITEbEsNZtZ8T1bHCQ==" saltValue="oiEgqq4Jo9QtGyLYfCDd3A==" spinCount="100000" sheet="1" objects="1" scenarios="1"/>
  <dataConsolidate/>
  <dataValidations count="4">
    <dataValidation type="list" allowBlank="1" showInputMessage="1" showErrorMessage="1" sqref="E3:F115 H3:J115" xr:uid="{D252CAEA-5646-4AAC-B196-40FCD88A28B7}">
      <formula1>"Yes,No,Unknown"</formula1>
    </dataValidation>
    <dataValidation type="list" allowBlank="1" showInputMessage="1" showErrorMessage="1" sqref="C3:C115" xr:uid="{F078DAC1-B016-4539-A219-6AEB973F2CC7}">
      <formula1>"Clinic/Primary Care,Clincal Behavioral Health,Community Behavioral Health,CBO,CCO,SBHC,Specialty Clinic"</formula1>
    </dataValidation>
    <dataValidation type="list" allowBlank="1" showInputMessage="1" showErrorMessage="1" sqref="B3:B115" xr:uid="{EC1A4008-3D9D-4EF2-9122-F697795C5A5A}">
      <formula1>"HRS CBI,HRS Flex,CCBF,SHARE,APM/VBP,PMPM,Direct Employment,HRSN,FFS,Other Grant"</formula1>
    </dataValidation>
    <dataValidation type="list" allowBlank="1" showInputMessage="1" showErrorMessage="1" sqref="A3:A115" xr:uid="{A4115F28-66E7-4FF4-86CE-81376B1100B1}">
      <formula1>"Personal Health Navigator"</formula1>
    </dataValidation>
  </dataValidations>
  <pageMargins left="0.7" right="0.7" top="0.75" bottom="0.75" header="0.3" footer="0.3"/>
  <pageSetup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7925C-7C86-45D0-98EC-34680D02F21C}">
  <dimension ref="A1:C44"/>
  <sheetViews>
    <sheetView zoomScale="90" zoomScaleNormal="90" workbookViewId="0">
      <selection activeCell="C9" sqref="C9"/>
    </sheetView>
  </sheetViews>
  <sheetFormatPr defaultColWidth="9.1796875" defaultRowHeight="18.5" x14ac:dyDescent="0.45"/>
  <cols>
    <col min="1" max="1" width="29.453125" style="10" customWidth="1"/>
    <col min="2" max="2" width="51" style="4" customWidth="1"/>
    <col min="3" max="3" width="98.453125" style="2" customWidth="1"/>
    <col min="4" max="16384" width="9.1796875" style="1"/>
  </cols>
  <sheetData>
    <row r="1" spans="1:3" x14ac:dyDescent="0.45">
      <c r="A1" s="10" t="s">
        <v>56</v>
      </c>
      <c r="B1" s="4" t="s">
        <v>57</v>
      </c>
      <c r="C1" s="2" t="s">
        <v>58</v>
      </c>
    </row>
    <row r="2" spans="1:3" ht="37" x14ac:dyDescent="0.45">
      <c r="A2" s="11" t="s">
        <v>59</v>
      </c>
      <c r="B2" s="5" t="s">
        <v>60</v>
      </c>
      <c r="C2" s="2" t="s">
        <v>61</v>
      </c>
    </row>
    <row r="3" spans="1:3" ht="55.5" x14ac:dyDescent="0.45">
      <c r="A3" s="11" t="s">
        <v>62</v>
      </c>
      <c r="B3" s="5" t="s">
        <v>63</v>
      </c>
      <c r="C3" s="2" t="s">
        <v>120</v>
      </c>
    </row>
    <row r="4" spans="1:3" ht="37" x14ac:dyDescent="0.45">
      <c r="A4" s="11" t="s">
        <v>64</v>
      </c>
      <c r="B4" s="5"/>
      <c r="C4" s="2" t="s">
        <v>65</v>
      </c>
    </row>
    <row r="5" spans="1:3" x14ac:dyDescent="0.45">
      <c r="A5" s="12" t="s">
        <v>66</v>
      </c>
      <c r="B5" s="5"/>
      <c r="C5" s="3" t="s">
        <v>67</v>
      </c>
    </row>
    <row r="6" spans="1:3" ht="37" x14ac:dyDescent="0.45">
      <c r="A6" s="11" t="s">
        <v>68</v>
      </c>
      <c r="B6" s="5"/>
      <c r="C6" s="2" t="s">
        <v>121</v>
      </c>
    </row>
    <row r="7" spans="1:3" ht="166.5" x14ac:dyDescent="0.45">
      <c r="A7" s="11" t="s">
        <v>69</v>
      </c>
      <c r="B7" s="5"/>
      <c r="C7" s="2" t="s">
        <v>122</v>
      </c>
    </row>
    <row r="8" spans="1:3" x14ac:dyDescent="0.45">
      <c r="A8" s="11" t="s">
        <v>70</v>
      </c>
      <c r="B8" s="5" t="s">
        <v>71</v>
      </c>
      <c r="C8" s="2" t="s">
        <v>72</v>
      </c>
    </row>
    <row r="9" spans="1:3" ht="55.5" x14ac:dyDescent="0.45">
      <c r="A9" s="11" t="s">
        <v>73</v>
      </c>
      <c r="B9" s="6" t="s">
        <v>74</v>
      </c>
      <c r="C9" s="2" t="s">
        <v>123</v>
      </c>
    </row>
    <row r="10" spans="1:3" ht="37" x14ac:dyDescent="0.45">
      <c r="A10" s="11" t="s">
        <v>75</v>
      </c>
      <c r="B10" s="5" t="s">
        <v>76</v>
      </c>
      <c r="C10" s="2" t="s">
        <v>124</v>
      </c>
    </row>
    <row r="11" spans="1:3" x14ac:dyDescent="0.45">
      <c r="A11" s="11" t="s">
        <v>77</v>
      </c>
      <c r="B11" s="5" t="s">
        <v>78</v>
      </c>
      <c r="C11" s="2" t="s">
        <v>125</v>
      </c>
    </row>
    <row r="12" spans="1:3" ht="74" x14ac:dyDescent="0.45">
      <c r="A12" s="11" t="s">
        <v>79</v>
      </c>
      <c r="B12" s="6" t="s">
        <v>80</v>
      </c>
      <c r="C12" s="2" t="s">
        <v>126</v>
      </c>
    </row>
    <row r="13" spans="1:3" ht="37" x14ac:dyDescent="0.45">
      <c r="A13" s="11" t="s">
        <v>81</v>
      </c>
      <c r="B13" s="6" t="s">
        <v>82</v>
      </c>
      <c r="C13" s="2" t="s">
        <v>83</v>
      </c>
    </row>
    <row r="14" spans="1:3" x14ac:dyDescent="0.45">
      <c r="A14" s="11" t="s">
        <v>84</v>
      </c>
      <c r="B14" s="5" t="s">
        <v>85</v>
      </c>
    </row>
    <row r="15" spans="1:3" ht="37" x14ac:dyDescent="0.45">
      <c r="A15" s="11" t="s">
        <v>86</v>
      </c>
      <c r="B15" s="5" t="s">
        <v>87</v>
      </c>
      <c r="C15" s="2" t="s">
        <v>88</v>
      </c>
    </row>
    <row r="16" spans="1:3" ht="55.5" x14ac:dyDescent="0.45">
      <c r="A16" s="12" t="s">
        <v>89</v>
      </c>
      <c r="B16" s="7"/>
      <c r="C16" s="14" t="s">
        <v>127</v>
      </c>
    </row>
    <row r="17" spans="1:3" ht="37" x14ac:dyDescent="0.45">
      <c r="A17" s="11" t="s">
        <v>90</v>
      </c>
      <c r="B17" s="5" t="s">
        <v>130</v>
      </c>
      <c r="C17" s="2" t="s">
        <v>91</v>
      </c>
    </row>
    <row r="18" spans="1:3" ht="37" x14ac:dyDescent="0.45">
      <c r="A18" s="11" t="s">
        <v>92</v>
      </c>
      <c r="B18" s="5" t="s">
        <v>92</v>
      </c>
      <c r="C18" s="2" t="s">
        <v>93</v>
      </c>
    </row>
    <row r="19" spans="1:3" x14ac:dyDescent="0.45">
      <c r="A19" s="11" t="s">
        <v>94</v>
      </c>
      <c r="B19" s="5" t="s">
        <v>95</v>
      </c>
      <c r="C19" s="2" t="s">
        <v>96</v>
      </c>
    </row>
    <row r="20" spans="1:3" ht="74" x14ac:dyDescent="0.45">
      <c r="A20" s="11" t="s">
        <v>97</v>
      </c>
      <c r="B20" s="5"/>
      <c r="C20" s="2" t="s">
        <v>128</v>
      </c>
    </row>
    <row r="21" spans="1:3" ht="55.5" x14ac:dyDescent="0.45">
      <c r="A21" s="10" t="s">
        <v>98</v>
      </c>
      <c r="B21" s="8" t="s">
        <v>99</v>
      </c>
      <c r="C21" s="2" t="s">
        <v>100</v>
      </c>
    </row>
    <row r="22" spans="1:3" x14ac:dyDescent="0.45">
      <c r="A22" s="10" t="s">
        <v>101</v>
      </c>
      <c r="C22" s="2" t="s">
        <v>129</v>
      </c>
    </row>
    <row r="23" spans="1:3" x14ac:dyDescent="0.45">
      <c r="A23" s="10" t="s">
        <v>102</v>
      </c>
      <c r="B23" s="4" t="s">
        <v>103</v>
      </c>
      <c r="C23" s="2" t="s">
        <v>104</v>
      </c>
    </row>
    <row r="24" spans="1:3" ht="37" x14ac:dyDescent="0.45">
      <c r="A24" s="10" t="s">
        <v>105</v>
      </c>
      <c r="B24" s="4" t="s">
        <v>35</v>
      </c>
      <c r="C24" s="2" t="s">
        <v>106</v>
      </c>
    </row>
    <row r="25" spans="1:3" ht="37" x14ac:dyDescent="0.45">
      <c r="A25" s="10" t="s">
        <v>107</v>
      </c>
      <c r="B25" s="4" t="s">
        <v>107</v>
      </c>
      <c r="C25" s="2" t="s">
        <v>108</v>
      </c>
    </row>
    <row r="26" spans="1:3" ht="37" x14ac:dyDescent="0.45">
      <c r="A26" s="10" t="s">
        <v>109</v>
      </c>
      <c r="B26" s="4" t="s">
        <v>110</v>
      </c>
      <c r="C26" s="2" t="s">
        <v>111</v>
      </c>
    </row>
    <row r="27" spans="1:3" ht="37" x14ac:dyDescent="0.45">
      <c r="A27" s="10" t="s">
        <v>112</v>
      </c>
      <c r="B27" s="4" t="s">
        <v>113</v>
      </c>
      <c r="C27" s="2" t="s">
        <v>114</v>
      </c>
    </row>
    <row r="28" spans="1:3" ht="55.5" x14ac:dyDescent="0.45">
      <c r="A28" s="10" t="s">
        <v>115</v>
      </c>
      <c r="B28" s="4" t="s">
        <v>116</v>
      </c>
      <c r="C28" s="2" t="s">
        <v>117</v>
      </c>
    </row>
    <row r="42" spans="1:2" x14ac:dyDescent="0.45">
      <c r="A42" s="13"/>
    </row>
    <row r="43" spans="1:2" x14ac:dyDescent="0.45">
      <c r="B43" s="9"/>
    </row>
    <row r="44" spans="1:2" x14ac:dyDescent="0.45">
      <c r="B44" s="9"/>
    </row>
  </sheetData>
  <sheetProtection algorithmName="SHA-512" hashValue="7Q4cHrsxdq+CtZbGn67DE3gdu/Hy1XkYNCZaiyTxmnxn3VK7DFS8X04++UuqxM+GWiOoyDXKhZo+SyZvrM9xrQ==" saltValue="Pa3eDyohR/TWc25V1FHQdQ==" spinCount="100000" sheet="1" objects="1" scenarios="1"/>
  <hyperlinks>
    <hyperlink ref="B13" r:id="rId1" xr:uid="{ED06773D-DA4B-4E4B-BD1C-E144993B1A26}"/>
    <hyperlink ref="B12" r:id="rId2" xr:uid="{440C6F3D-EDB0-42CF-B8CC-451B3FC6C768}"/>
    <hyperlink ref="B9" r:id="rId3" xr:uid="{DACF9C40-152E-4CA7-9338-680B7035A58B}"/>
    <hyperlink ref="A16" r:id="rId4" xr:uid="{642BB87C-4C9D-4C1D-9973-434F2FC2545B}"/>
    <hyperlink ref="A5" r:id="rId5" xr:uid="{CDC30580-15DE-4995-A8D6-B75FED7C2070}"/>
    <hyperlink ref="B21" r:id="rId6" xr:uid="{CD09C239-230E-43BE-A3CA-69A319D2C29B}"/>
  </hyperlinks>
  <pageMargins left="0.7" right="0.7" top="0.75" bottom="0.75" header="0.3" footer="0.3"/>
  <pageSetup orientation="portrait" horizontalDpi="1200" verticalDpi="1200" r:id="rId7"/>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aeea4b6011618481d1ef8b3a10e167b4">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7e88765cbca2bd85dd372d605970ff61"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fault="Behavioral Health"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2024-10-29T07:00:00+00:00</Effective_x0020_date>
    <Contract_x0020_topic xmlns="47be7094-86b6-4c75-87da-a9bfd340ff09">Health Equity</Contract_x0020_topic>
    <DocumentExpirationDate xmlns="59da1016-2a1b-4f8a-9768-d7a4932f6f16" xsi:nil="true"/>
    <IATopic xmlns="59da1016-2a1b-4f8a-9768-d7a4932f6f16" xsi:nil="true"/>
    <Archive xmlns="47be7094-86b6-4c75-87da-a9bfd340ff09">false</Archive>
    <documentType xmlns="47be7094-86b6-4c75-87da-a9bfd340ff09">Report Template</documentType>
    <Meta_x0020_Keywords xmlns="47be7094-86b6-4c75-87da-a9bfd340ff09" xsi:nil="true"/>
    <URL xmlns="http://schemas.microsoft.com/sharepoint/v3">
      <Url>https://www.oregon.gov/oha/HSD/OHP/CCO/THW-Payment-Grid-Template 102024.xlsx</Url>
      <Description>THW Payment Grid Template, 10-2024</Description>
    </URL>
    <IASubtopic xmlns="59da1016-2a1b-4f8a-9768-d7a4932f6f16" xsi:nil="true"/>
    <Category xmlns="47be7094-86b6-4c75-87da-a9bfd340ff09">
      <Value>Other Reports</Value>
    </Category>
    <RoutingRuleDescription xmlns="http://schemas.microsoft.com/sharepoint/v3" xsi:nil="true"/>
    <Hide xmlns="47be7094-86b6-4c75-87da-a9bfd340ff09">false</Hide>
    <Contractor xmlns="47be7094-86b6-4c75-87da-a9bfd340ff09">
      <Value>CCO</Value>
    </Contractor>
    <Meta_x0020_Description xmlns="47be7094-86b6-4c75-87da-a9bfd340ff09" xsi:nil="true"/>
  </documentManagement>
</p:properties>
</file>

<file path=customXml/itemProps1.xml><?xml version="1.0" encoding="utf-8"?>
<ds:datastoreItem xmlns:ds="http://schemas.openxmlformats.org/officeDocument/2006/customXml" ds:itemID="{63B84BD9-D9DE-4E7B-A411-824F0CFB08E1}"/>
</file>

<file path=customXml/itemProps2.xml><?xml version="1.0" encoding="utf-8"?>
<ds:datastoreItem xmlns:ds="http://schemas.openxmlformats.org/officeDocument/2006/customXml" ds:itemID="{45566949-E689-4721-BB10-06016E1C6505}">
  <ds:schemaRefs>
    <ds:schemaRef ds:uri="http://schemas.microsoft.com/sharepoint/v3/contenttype/forms"/>
  </ds:schemaRefs>
</ds:datastoreItem>
</file>

<file path=customXml/itemProps3.xml><?xml version="1.0" encoding="utf-8"?>
<ds:datastoreItem xmlns:ds="http://schemas.openxmlformats.org/officeDocument/2006/customXml" ds:itemID="{BEFA9E4D-045B-406B-9DCB-3395D7F081F9}">
  <ds:schemaRefs>
    <ds:schemaRef ds:uri="http://www.w3.org/XML/1998/namespace"/>
    <ds:schemaRef ds:uri="http://purl.org/dc/elements/1.1/"/>
    <ds:schemaRef ds:uri="fd1421ed-b77c-49c6-b4d6-eded71fcff95"/>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658658db-4654-46ba-b7d4-2e52b5a4bef2"/>
    <ds:schemaRef ds:uri="http://purl.org/dc/terms/"/>
    <ds:schemaRef ds:uri="59da1016-2a1b-4f8a-9768-d7a4932f6f16"/>
    <ds:schemaRef ds:uri="47be7094-86b6-4c75-87da-a9bfd340ff09"/>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CCO Information</vt:lpstr>
      <vt:lpstr>Community Health Workers</vt:lpstr>
      <vt:lpstr>Doulas</vt:lpstr>
      <vt:lpstr>Peer Support Specialists</vt:lpstr>
      <vt:lpstr>Peer Wellness Specialists</vt:lpstr>
      <vt:lpstr>Personal Health Navigators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THW Payment Grid Template, 10-2024</dc:title>
  <dc:subject/>
  <dc:creator>Kathryn Hart</dc:creator>
  <cp:keywords/>
  <dc:description/>
  <cp:lastModifiedBy>Sintim Lily</cp:lastModifiedBy>
  <cp:revision/>
  <dcterms:created xsi:type="dcterms:W3CDTF">2024-02-05T23:17:34Z</dcterms:created>
  <dcterms:modified xsi:type="dcterms:W3CDTF">2024-10-28T21:25:19Z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MediaServiceImageTags">
    <vt:lpwstr/>
  </property>
  <property fmtid="{D5CDD505-2E9C-101B-9397-08002B2CF9AE}" pid="4" name="MSIP_Label_11a67c04-f371-4d71-a575-202b566caae1_Enabled">
    <vt:lpwstr>true</vt:lpwstr>
  </property>
  <property fmtid="{D5CDD505-2E9C-101B-9397-08002B2CF9AE}" pid="5" name="MSIP_Label_11a67c04-f371-4d71-a575-202b566caae1_SetDate">
    <vt:lpwstr>2024-04-30T17:35:04Z</vt:lpwstr>
  </property>
  <property fmtid="{D5CDD505-2E9C-101B-9397-08002B2CF9AE}" pid="6" name="MSIP_Label_11a67c04-f371-4d71-a575-202b566caae1_Method">
    <vt:lpwstr>Privileged</vt:lpwstr>
  </property>
  <property fmtid="{D5CDD505-2E9C-101B-9397-08002B2CF9AE}" pid="7" name="MSIP_Label_11a67c04-f371-4d71-a575-202b566caae1_Name">
    <vt:lpwstr>Level 2 - Limited (Items)</vt:lpwstr>
  </property>
  <property fmtid="{D5CDD505-2E9C-101B-9397-08002B2CF9AE}" pid="8" name="MSIP_Label_11a67c04-f371-4d71-a575-202b566caae1_SiteId">
    <vt:lpwstr>658e63e8-8d39-499c-8f48-13adc9452f4c</vt:lpwstr>
  </property>
  <property fmtid="{D5CDD505-2E9C-101B-9397-08002B2CF9AE}" pid="9" name="MSIP_Label_11a67c04-f371-4d71-a575-202b566caae1_ActionId">
    <vt:lpwstr>f5c38e81-448e-42f9-8c08-faebc6333a66</vt:lpwstr>
  </property>
  <property fmtid="{D5CDD505-2E9C-101B-9397-08002B2CF9AE}" pid="10" name="MSIP_Label_11a67c04-f371-4d71-a575-202b566caae1_ContentBits">
    <vt:lpwstr>0</vt:lpwstr>
  </property>
  <property fmtid="{D5CDD505-2E9C-101B-9397-08002B2CF9AE}" pid="11" name="WorkflowChangePath">
    <vt:lpwstr>dff07ce7-2fe0-44e5-9d33-eb01c4950507,2;dff07ce7-2fe0-44e5-9d33-eb01c4950507,6;dff07ce7-2fe0-44e5-9d33-eb01c4950507,8;dff07ce7-2fe0-44e5-9d33-eb01c4950507,3;</vt:lpwstr>
  </property>
</Properties>
</file>